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5" windowWidth="14640" windowHeight="8805" activeTab="0"/>
  </bookViews>
  <sheets>
    <sheet name="SetUp" sheetId="1" r:id="rId1"/>
    <sheet name="Sample LogExp" sheetId="2" r:id="rId2"/>
    <sheet name="Idealized" sheetId="3" r:id="rId3"/>
    <sheet name="Revisions" sheetId="4" r:id="rId4"/>
  </sheets>
  <definedNames>
    <definedName name="AutoGroupAdd">'SetUp'!$C$18</definedName>
    <definedName name="AutoSave">'SetUp'!$C$17</definedName>
    <definedName name="Bean_Data_Column">'SetUp'!$C$5</definedName>
    <definedName name="BeanColor">'SetUp'!$F$4</definedName>
    <definedName name="BTDelta">'SetUp'!$H$11</definedName>
    <definedName name="CoffeeCuppers">'Idealized'!$C$1</definedName>
    <definedName name="ComparePlotIdeal">'SetUp'!$B$29</definedName>
    <definedName name="DataTimeInterval">'SetUp'!$C$4</definedName>
    <definedName name="Default_Extension">'SetUp'!$C$14</definedName>
    <definedName name="DegPerMinColor">'SetUp'!$F$7</definedName>
    <definedName name="DegPerMinOn">'SetUp'!$G$7</definedName>
    <definedName name="DegreeSmooth">'SetUp'!$H$7</definedName>
    <definedName name="Enviro_Data_Column">'SetUp'!$C$6</definedName>
    <definedName name="EnviroColor">'SetUp'!$F$5</definedName>
    <definedName name="EnviroOn">'SetUp'!$G$5</definedName>
    <definedName name="ETBTColor">'SetUp'!$F$11</definedName>
    <definedName name="ETBTOn">'SetUp'!$G$11</definedName>
    <definedName name="FanColor">'SetUp'!$F$9</definedName>
    <definedName name="FanOn">'SetUp'!$G$9</definedName>
    <definedName name="FanRange">'SetUp'!$H$16:$I$22</definedName>
    <definedName name="First_Data_Row">'SetUp'!$C$3</definedName>
    <definedName name="FixPlotTime">'SetUp'!$C$8</definedName>
    <definedName name="Group_File">'SetUp'!$D$35</definedName>
    <definedName name="IdealColor">'SetUp'!$F$10</definedName>
    <definedName name="IdealFast">'Idealized'!$D$4:$D$64</definedName>
    <definedName name="IdealOn">'SetUp'!$G$10</definedName>
    <definedName name="IdealSlow">'Idealized'!$C$4:$C$82</definedName>
    <definedName name="LastPath">'SetUp'!$D$17</definedName>
    <definedName name="MaxTemp">'SetUp'!$C$10</definedName>
    <definedName name="MinTemp">'SetUp'!$C$9</definedName>
    <definedName name="Nominal_Voltage">'SetUp'!$C$11</definedName>
    <definedName name="Plot_List">'SetUp'!$D$21</definedName>
    <definedName name="PowerColor">'SetUp'!$F$8</definedName>
    <definedName name="PowerOn">'SetUp'!$G$8</definedName>
    <definedName name="stepir12">'Idealized'!$G$5</definedName>
    <definedName name="Time_Series_Column">'SetUp'!$C$7</definedName>
    <definedName name="VoltsColor">'SetUp'!$F$6</definedName>
    <definedName name="VoltsOn">'SetUp'!$G$6</definedName>
  </definedNames>
  <calcPr fullCalcOnLoad="1"/>
</workbook>
</file>

<file path=xl/sharedStrings.xml><?xml version="1.0" encoding="utf-8"?>
<sst xmlns="http://schemas.openxmlformats.org/spreadsheetml/2006/main" count="479" uniqueCount="135">
  <si>
    <t>First Data Row</t>
  </si>
  <si>
    <t>Bean Data Column</t>
  </si>
  <si>
    <t>Enviro Data Column</t>
  </si>
  <si>
    <t>Time Series Column</t>
  </si>
  <si>
    <t>NUMBERS</t>
  </si>
  <si>
    <t>Row with the First Temperature</t>
  </si>
  <si>
    <t>Column with Bean Temperature</t>
  </si>
  <si>
    <t>Column with Roaster Environment Temperature [0 for None]</t>
  </si>
  <si>
    <t>Default Extension</t>
  </si>
  <si>
    <t>Default Extension of Exported Data</t>
  </si>
  <si>
    <t>Column with Log Time</t>
  </si>
  <si>
    <t>Date:2006/08/20</t>
  </si>
  <si>
    <t>Time:16:54:37</t>
  </si>
  <si>
    <t>Interval:00:00:10</t>
  </si>
  <si>
    <t>ID</t>
  </si>
  <si>
    <t>T1</t>
  </si>
  <si>
    <t>Unit</t>
  </si>
  <si>
    <t>Type</t>
  </si>
  <si>
    <t>T2</t>
  </si>
  <si>
    <t>Date</t>
  </si>
  <si>
    <t>Time</t>
  </si>
  <si>
    <t>F</t>
  </si>
  <si>
    <t>K</t>
  </si>
  <si>
    <t>Nominal Voltage</t>
  </si>
  <si>
    <t>TEXT</t>
  </si>
  <si>
    <t>Plot List</t>
  </si>
  <si>
    <t>Plot No</t>
  </si>
  <si>
    <t>ieales@ielogical.com</t>
  </si>
  <si>
    <t>Roast Log Plotter</t>
  </si>
  <si>
    <t>Data Path</t>
  </si>
  <si>
    <t>txt</t>
  </si>
  <si>
    <t>Slow</t>
  </si>
  <si>
    <t>Fast</t>
  </si>
  <si>
    <t xml:space="preserve"> [ Filled after Import for Subsequent Imports ]</t>
  </si>
  <si>
    <t>Rev</t>
  </si>
  <si>
    <t>Initial release</t>
  </si>
  <si>
    <t>Add Path and Plot Lists</t>
  </si>
  <si>
    <t>Add Volts and Power plots</t>
  </si>
  <si>
    <t>Remove 2nd Y Axis variance and use same numbers as main.</t>
  </si>
  <si>
    <t>Changes</t>
  </si>
  <si>
    <t>Add Group Lists</t>
  </si>
  <si>
    <t>Bean Temp</t>
  </si>
  <si>
    <t>Enviro Temp</t>
  </si>
  <si>
    <t>Volts</t>
  </si>
  <si>
    <t>DegPerMin</t>
  </si>
  <si>
    <t>Power</t>
  </si>
  <si>
    <t>Add Setting Plot Color from Line Column Interior Color</t>
  </si>
  <si>
    <t>Add Fan Column to Plots</t>
  </si>
  <si>
    <t>Fan</t>
  </si>
  <si>
    <t xml:space="preserve">Ideal </t>
  </si>
  <si>
    <r>
      <t xml:space="preserve">[ Position Cursor below </t>
    </r>
    <r>
      <rPr>
        <u val="single"/>
        <sz val="10"/>
        <rFont val="Arial"/>
        <family val="2"/>
      </rPr>
      <t>Plot List</t>
    </r>
    <r>
      <rPr>
        <sz val="10"/>
        <rFont val="Arial"/>
        <family val="0"/>
      </rPr>
      <t xml:space="preserve"> and Click </t>
    </r>
    <r>
      <rPr>
        <b/>
        <sz val="10"/>
        <rFont val="Arial"/>
        <family val="2"/>
      </rPr>
      <t>Select</t>
    </r>
    <r>
      <rPr>
        <sz val="10"/>
        <rFont val="Arial"/>
        <family val="0"/>
      </rPr>
      <t xml:space="preserve"> ]</t>
    </r>
  </si>
  <si>
    <t>Add Ideal plots</t>
  </si>
  <si>
    <t>Add Plot On Off</t>
  </si>
  <si>
    <t>Edit on Plot Data if changing, or use for Gas control value</t>
  </si>
  <si>
    <t>http://www.CoffeeCuppers.com</t>
  </si>
  <si>
    <t>Add Deg Per Min Smoothing</t>
  </si>
  <si>
    <t>Compare Roast Plots</t>
  </si>
  <si>
    <t>Latest Version</t>
  </si>
  <si>
    <t>http://www.ielogical.com/coffee</t>
  </si>
  <si>
    <t>Fix Legend bug, add Category Gridlines, make gridlines dotted</t>
  </si>
  <si>
    <t>Set select to *.xls, name Compare plots by WkBk, check dup Compare files, allow format cells to set color for Compare plots</t>
  </si>
  <si>
    <t>Turn OFF ScreenUpdating</t>
  </si>
  <si>
    <t>Change to Get[Open/Save]FileName to Support 2000</t>
  </si>
  <si>
    <t>Remove % for Fan</t>
  </si>
  <si>
    <t>Fix Y Axis Max to 550, Min to 0 for plot print overlay</t>
  </si>
  <si>
    <t>Format Compare with same gridlines as standard</t>
  </si>
  <si>
    <t>&lt;&lt;&lt; Fill Color is Plot BG</t>
  </si>
  <si>
    <t>Add Plot Fill Color on Beans Fill Color</t>
  </si>
  <si>
    <t>Ideal Courtesy of Jim Schulman</t>
  </si>
  <si>
    <t xml:space="preserve">        vvvv     Plot Line is Font Color</t>
  </si>
  <si>
    <t>Hardcode Plot Names to maximize plot area</t>
  </si>
  <si>
    <t>Compare Group File</t>
  </si>
  <si>
    <t>Check for Open WkBk on Compare Plots</t>
  </si>
  <si>
    <t>Add Margins to maximize plot window</t>
  </si>
  <si>
    <t>All Plots will be a minimum of [minutes] wide. Enter 0 for Automatic width</t>
  </si>
  <si>
    <t>Add Fixed Plot Width option</t>
  </si>
  <si>
    <t>Add Open Button for files in Group List</t>
  </si>
  <si>
    <t>Updated Cup Sheet to same values as Coffee Cuppers</t>
  </si>
  <si>
    <t>Fixed Plot Width [minutes]</t>
  </si>
  <si>
    <t>IR-12</t>
  </si>
  <si>
    <t>Added IR-12 Drum profile</t>
  </si>
  <si>
    <t>Courtesy of :</t>
  </si>
  <si>
    <t>Jim Schulman</t>
  </si>
  <si>
    <t>Tooth Fairy</t>
  </si>
  <si>
    <t>Bug Fix when no plot 2nd Axis</t>
  </si>
  <si>
    <t>Add Sized w Window for Chart</t>
  </si>
  <si>
    <t>Add Sized w Window for Compare Chart</t>
  </si>
  <si>
    <t>Max Temp</t>
  </si>
  <si>
    <t>Add Max Plot Temp</t>
  </si>
  <si>
    <t>Add Roast / Shot Toggle</t>
  </si>
  <si>
    <t>Min Temp</t>
  </si>
  <si>
    <t>Add Min Plot Temp</t>
  </si>
  <si>
    <t>Data Time Interval</t>
  </si>
  <si>
    <t>Full</t>
  </si>
  <si>
    <t>° Rotation</t>
  </si>
  <si>
    <t>Fan Knob Rotation Power Levels</t>
  </si>
  <si>
    <t>Compare Plot Ideal ON</t>
  </si>
  <si>
    <t>Compare Plot Ideal On / Off</t>
  </si>
  <si>
    <t>Move Legend and Set Chart Width</t>
  </si>
  <si>
    <t>Clear Group Button</t>
  </si>
  <si>
    <t>Add FileName to Chart</t>
  </si>
  <si>
    <t>Clear Group FileName, fix Ideal Bug on Shot Plot</t>
  </si>
  <si>
    <t>Align Shot Plots to Min Temp</t>
  </si>
  <si>
    <t>Set Plot Width to 1 Minute for Shot</t>
  </si>
  <si>
    <t>Set Horizontal Grid Lines for Shot Plot Import</t>
  </si>
  <si>
    <t>Add Setup Files</t>
  </si>
  <si>
    <t>On</t>
  </si>
  <si>
    <t>Add AutoSave if New Import</t>
  </si>
  <si>
    <t>AutoSave New Import</t>
  </si>
  <si>
    <t>Fix 2nd Axis scale error</t>
  </si>
  <si>
    <t>Fix WkBk Name, Font size in Text Box</t>
  </si>
  <si>
    <t>Off</t>
  </si>
  <si>
    <t>Add Compare Chart name</t>
  </si>
  <si>
    <t>Move cell after group select</t>
  </si>
  <si>
    <t>Remove RevList and set rev to Max Revisons!A:A</t>
  </si>
  <si>
    <t>Auto Add Import to Group</t>
  </si>
  <si>
    <t>Minor text bug fixes, Check blank group list</t>
  </si>
  <si>
    <t>Add Import to Group</t>
  </si>
  <si>
    <t>Fix Group Compare Plot same file name</t>
  </si>
  <si>
    <t xml:space="preserve">          ^^^^     Set Font Color to Set Compare Plot Line Color</t>
  </si>
  <si>
    <t>Add BT/ET plot</t>
  </si>
  <si>
    <t>ET/BT</t>
  </si>
  <si>
    <t>Change Deg / Min to smooth from end of roast</t>
  </si>
  <si>
    <t>Smooth</t>
  </si>
  <si>
    <t>C:\Program Files\Extech dual datalogging thermometer\data\LasAlturas\</t>
  </si>
  <si>
    <t>Change vertical gridlines to 1 minute</t>
  </si>
  <si>
    <t>Plot Enviro on Left Axis, ETBT on right scale to 250</t>
  </si>
  <si>
    <t>sec</t>
  </si>
  <si>
    <t>Add Bean Temp Ramp Degrees Per Minute, Auto Scale for Axis</t>
  </si>
  <si>
    <t>Add replace bad -9999 data as average of surrounding good data</t>
  </si>
  <si>
    <t>Bug Fix import freeze panes on plot data</t>
  </si>
  <si>
    <t>Remove Shot plotting</t>
  </si>
  <si>
    <t>Seconds [Default : 10]</t>
  </si>
  <si>
    <t>Set Plot Min Temp [Default : 0]</t>
  </si>
  <si>
    <t>Set Plot Max Temp [Default : 500]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</si>
</sst>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0.0"/>
    <numFmt numFmtId="166" formatCode="h:mm;@"/>
  </numFmts>
  <fonts count="30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b/>
      <sz val="10"/>
      <name val="Arial"/>
      <family val="2"/>
    </font>
    <font>
      <i/>
      <sz val="10"/>
      <color indexed="55"/>
      <name val="Arial"/>
      <family val="2"/>
    </font>
    <font>
      <i/>
      <u val="single"/>
      <sz val="10"/>
      <color indexed="55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62"/>
      <name val="Arial"/>
      <family val="0"/>
    </font>
    <font>
      <sz val="10"/>
      <color indexed="57"/>
      <name val="Arial"/>
      <family val="0"/>
    </font>
    <font>
      <sz val="10"/>
      <color indexed="53"/>
      <name val="Arial"/>
      <family val="0"/>
    </font>
    <font>
      <sz val="10"/>
      <color indexed="61"/>
      <name val="Arial"/>
      <family val="0"/>
    </font>
    <font>
      <sz val="10"/>
      <color indexed="23"/>
      <name val="Arial"/>
      <family val="0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8"/>
      <color indexed="9"/>
      <name val="Arial"/>
      <family val="2"/>
    </font>
    <font>
      <b/>
      <sz val="18"/>
      <color indexed="9"/>
      <name val="Arial"/>
      <family val="2"/>
    </font>
    <font>
      <b/>
      <i/>
      <u val="single"/>
      <sz val="10"/>
      <name val="Arial"/>
      <family val="2"/>
    </font>
    <font>
      <b/>
      <sz val="12"/>
      <color indexed="17"/>
      <name val="Arial"/>
      <family val="2"/>
    </font>
    <font>
      <b/>
      <sz val="10"/>
      <color indexed="61"/>
      <name val="Arial"/>
      <family val="2"/>
    </font>
    <font>
      <sz val="10"/>
      <color indexed="10"/>
      <name val="Arial"/>
      <family val="0"/>
    </font>
    <font>
      <sz val="10"/>
      <color indexed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ck">
        <color indexed="39"/>
      </left>
      <right style="thick">
        <color indexed="39"/>
      </right>
      <top style="thick">
        <color indexed="39"/>
      </top>
      <bottom>
        <color indexed="63"/>
      </bottom>
    </border>
    <border>
      <left style="thick">
        <color indexed="39"/>
      </left>
      <right style="thick">
        <color indexed="39"/>
      </right>
      <top>
        <color indexed="63"/>
      </top>
      <bottom>
        <color indexed="63"/>
      </bottom>
    </border>
    <border>
      <left style="thick">
        <color indexed="39"/>
      </left>
      <right style="thick">
        <color indexed="39"/>
      </right>
      <top>
        <color indexed="63"/>
      </top>
      <bottom style="thick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 applyProtection="1">
      <alignment horizontal="center"/>
      <protection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 horizontal="center"/>
    </xf>
    <xf numFmtId="0" fontId="23" fillId="2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41" fontId="10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5" fillId="3" borderId="0" xfId="20" applyFill="1" applyAlignment="1" applyProtection="1">
      <alignment/>
      <protection locked="0"/>
    </xf>
    <xf numFmtId="0" fontId="5" fillId="3" borderId="0" xfId="20" applyFill="1" applyAlignment="1" applyProtection="1">
      <alignment horizontal="center"/>
      <protection locked="0"/>
    </xf>
    <xf numFmtId="0" fontId="0" fillId="4" borderId="0" xfId="0" applyFont="1" applyFill="1" applyAlignment="1" applyProtection="1">
      <alignment/>
      <protection locked="0"/>
    </xf>
    <xf numFmtId="0" fontId="17" fillId="4" borderId="0" xfId="0" applyFont="1" applyFill="1" applyAlignment="1" applyProtection="1">
      <alignment/>
      <protection locked="0"/>
    </xf>
    <xf numFmtId="0" fontId="16" fillId="4" borderId="0" xfId="0" applyFont="1" applyFill="1" applyAlignment="1" applyProtection="1">
      <alignment/>
      <protection locked="0"/>
    </xf>
    <xf numFmtId="0" fontId="18" fillId="4" borderId="0" xfId="0" applyFont="1" applyFill="1" applyAlignment="1" applyProtection="1">
      <alignment/>
      <protection locked="0"/>
    </xf>
    <xf numFmtId="0" fontId="19" fillId="4" borderId="0" xfId="0" applyFont="1" applyFill="1" applyAlignment="1" applyProtection="1">
      <alignment/>
      <protection locked="0"/>
    </xf>
    <xf numFmtId="0" fontId="13" fillId="4" borderId="0" xfId="0" applyFont="1" applyFill="1" applyAlignment="1" applyProtection="1">
      <alignment/>
      <protection locked="0"/>
    </xf>
    <xf numFmtId="0" fontId="14" fillId="4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25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9" fontId="0" fillId="0" borderId="0" xfId="21" applyFill="1" applyAlignment="1">
      <alignment horizontal="left"/>
    </xf>
    <xf numFmtId="0" fontId="9" fillId="0" borderId="0" xfId="0" applyFont="1" applyFill="1" applyAlignment="1">
      <alignment/>
    </xf>
    <xf numFmtId="0" fontId="27" fillId="4" borderId="0" xfId="0" applyFont="1" applyFill="1" applyAlignment="1" applyProtection="1">
      <alignment/>
      <protection locked="0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8" fillId="4" borderId="0" xfId="0" applyFont="1" applyFill="1" applyAlignment="1" applyProtection="1">
      <alignment/>
      <protection locked="0"/>
    </xf>
    <xf numFmtId="0" fontId="29" fillId="4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5" borderId="0" xfId="0" applyFill="1" applyAlignment="1">
      <alignment/>
    </xf>
    <xf numFmtId="0" fontId="21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eales@ielogical.com" TargetMode="External" /><Relationship Id="rId2" Type="http://schemas.openxmlformats.org/officeDocument/2006/relationships/hyperlink" Target="http://www.coffeecuppers.com/" TargetMode="External" /><Relationship Id="rId3" Type="http://schemas.openxmlformats.org/officeDocument/2006/relationships/hyperlink" Target="http://www.ielogical.com/coffee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6"/>
  <sheetViews>
    <sheetView tabSelected="1" zoomScale="90" zoomScaleNormal="90" workbookViewId="0" topLeftCell="A1">
      <selection activeCell="D21" sqref="D21"/>
    </sheetView>
  </sheetViews>
  <sheetFormatPr defaultColWidth="9.140625" defaultRowHeight="12.75"/>
  <cols>
    <col min="1" max="1" width="2.7109375" style="0" customWidth="1"/>
    <col min="2" max="2" width="24.140625" style="0" bestFit="1" customWidth="1"/>
    <col min="3" max="3" width="10.28125" style="2" bestFit="1" customWidth="1"/>
    <col min="4" max="4" width="15.8515625" style="0" bestFit="1" customWidth="1"/>
    <col min="5" max="5" width="53.57421875" style="0" customWidth="1"/>
    <col min="6" max="6" width="12.00390625" style="0" bestFit="1" customWidth="1"/>
    <col min="7" max="7" width="3.57421875" style="0" bestFit="1" customWidth="1"/>
    <col min="8" max="8" width="6.00390625" style="0" customWidth="1"/>
  </cols>
  <sheetData>
    <row r="1" spans="1:9" s="1" customFormat="1" ht="23.25">
      <c r="A1" s="27"/>
      <c r="B1" s="14" t="s">
        <v>28</v>
      </c>
      <c r="C1" s="15"/>
      <c r="D1" s="16" t="str">
        <f>VersionRev(MAX(Revisions!A:A))</f>
        <v>v2.06</v>
      </c>
      <c r="E1" s="18"/>
      <c r="F1" s="18"/>
      <c r="G1" s="18"/>
      <c r="H1" s="18"/>
      <c r="I1" s="18"/>
    </row>
    <row r="2" spans="1:9" ht="12.75">
      <c r="A2" s="17"/>
      <c r="B2" s="17"/>
      <c r="C2" s="19" t="s">
        <v>4</v>
      </c>
      <c r="D2" s="17"/>
      <c r="E2" s="17"/>
      <c r="F2" s="17"/>
      <c r="G2" s="17"/>
      <c r="H2" s="17"/>
      <c r="I2" s="17"/>
    </row>
    <row r="3" spans="1:9" ht="12.75">
      <c r="A3" s="17"/>
      <c r="B3" s="17" t="s">
        <v>0</v>
      </c>
      <c r="C3" s="28">
        <v>3</v>
      </c>
      <c r="D3" s="17" t="s">
        <v>5</v>
      </c>
      <c r="F3" s="26" t="s">
        <v>69</v>
      </c>
      <c r="G3" s="17"/>
      <c r="H3" s="17"/>
      <c r="I3" s="17"/>
    </row>
    <row r="4" spans="1:9" ht="12.75">
      <c r="A4" s="17"/>
      <c r="B4" s="17" t="s">
        <v>92</v>
      </c>
      <c r="C4" s="28">
        <v>10</v>
      </c>
      <c r="D4" s="17" t="s">
        <v>132</v>
      </c>
      <c r="F4" s="41" t="s">
        <v>41</v>
      </c>
      <c r="G4" s="26" t="s">
        <v>66</v>
      </c>
      <c r="I4" s="17"/>
    </row>
    <row r="5" spans="1:9" ht="12.75">
      <c r="A5" s="17"/>
      <c r="B5" s="17" t="s">
        <v>1</v>
      </c>
      <c r="C5" s="29">
        <v>2</v>
      </c>
      <c r="D5" s="17" t="s">
        <v>6</v>
      </c>
      <c r="F5" s="35" t="s">
        <v>42</v>
      </c>
      <c r="G5" s="31" t="s">
        <v>106</v>
      </c>
      <c r="H5" s="17"/>
      <c r="I5" s="17"/>
    </row>
    <row r="6" spans="1:9" ht="12.75">
      <c r="A6" s="17"/>
      <c r="B6" s="17" t="s">
        <v>2</v>
      </c>
      <c r="C6" s="29">
        <v>5</v>
      </c>
      <c r="D6" s="17" t="s">
        <v>7</v>
      </c>
      <c r="F6" s="36" t="s">
        <v>43</v>
      </c>
      <c r="G6" s="31" t="s">
        <v>106</v>
      </c>
      <c r="H6" s="17"/>
      <c r="I6" s="17"/>
    </row>
    <row r="7" spans="1:9" ht="12.75">
      <c r="A7" s="17"/>
      <c r="B7" s="17" t="s">
        <v>3</v>
      </c>
      <c r="C7" s="28">
        <v>9</v>
      </c>
      <c r="D7" s="17" t="s">
        <v>10</v>
      </c>
      <c r="F7" s="37" t="s">
        <v>44</v>
      </c>
      <c r="G7" s="31" t="s">
        <v>106</v>
      </c>
      <c r="H7" s="31" t="s">
        <v>123</v>
      </c>
      <c r="I7" s="17"/>
    </row>
    <row r="8" spans="1:9" ht="12.75">
      <c r="A8" s="17"/>
      <c r="B8" s="17" t="s">
        <v>78</v>
      </c>
      <c r="C8" s="28">
        <v>0</v>
      </c>
      <c r="D8" s="17" t="s">
        <v>74</v>
      </c>
      <c r="F8" s="38" t="s">
        <v>45</v>
      </c>
      <c r="G8" s="31" t="s">
        <v>111</v>
      </c>
      <c r="H8" s="17"/>
      <c r="I8" s="17"/>
    </row>
    <row r="9" spans="1:9" ht="12.75">
      <c r="A9" s="17"/>
      <c r="B9" s="17" t="s">
        <v>90</v>
      </c>
      <c r="C9" s="28">
        <v>0</v>
      </c>
      <c r="D9" s="17" t="s">
        <v>133</v>
      </c>
      <c r="F9" s="39" t="s">
        <v>48</v>
      </c>
      <c r="G9" s="31" t="s">
        <v>106</v>
      </c>
      <c r="H9" s="17"/>
      <c r="I9" s="17"/>
    </row>
    <row r="10" spans="1:9" ht="12.75">
      <c r="A10" s="17"/>
      <c r="B10" s="17" t="s">
        <v>87</v>
      </c>
      <c r="C10" s="28">
        <v>500</v>
      </c>
      <c r="D10" s="17" t="s">
        <v>134</v>
      </c>
      <c r="F10" s="40" t="s">
        <v>49</v>
      </c>
      <c r="G10" s="31" t="s">
        <v>106</v>
      </c>
      <c r="H10" s="17"/>
      <c r="I10" s="17"/>
    </row>
    <row r="11" spans="1:9" ht="12.75">
      <c r="A11" s="17"/>
      <c r="B11" s="17" t="s">
        <v>23</v>
      </c>
      <c r="C11" s="30">
        <v>120</v>
      </c>
      <c r="D11" s="17" t="s">
        <v>53</v>
      </c>
      <c r="F11" s="38" t="s">
        <v>121</v>
      </c>
      <c r="G11" s="31" t="s">
        <v>106</v>
      </c>
      <c r="H11" s="56">
        <v>20</v>
      </c>
      <c r="I11" s="17" t="s">
        <v>127</v>
      </c>
    </row>
    <row r="12" spans="1:9" ht="12.75">
      <c r="A12" s="17"/>
      <c r="B12" s="17"/>
      <c r="C12" s="21"/>
      <c r="D12" s="17"/>
      <c r="F12" s="23" t="s">
        <v>68</v>
      </c>
      <c r="G12" s="17"/>
      <c r="H12" s="17"/>
      <c r="I12" s="17"/>
    </row>
    <row r="13" spans="1:9" ht="12.75">
      <c r="A13" s="17"/>
      <c r="B13" s="17"/>
      <c r="C13" s="19" t="s">
        <v>24</v>
      </c>
      <c r="D13" s="17"/>
      <c r="F13" s="32" t="s">
        <v>54</v>
      </c>
      <c r="G13" s="17"/>
      <c r="H13" s="17"/>
      <c r="I13" s="17"/>
    </row>
    <row r="14" spans="1:9" ht="12.75">
      <c r="A14" s="17"/>
      <c r="B14" s="17" t="s">
        <v>8</v>
      </c>
      <c r="C14" s="28" t="s">
        <v>30</v>
      </c>
      <c r="D14" s="17" t="s">
        <v>9</v>
      </c>
      <c r="E14" s="17"/>
      <c r="H14" s="48" t="s">
        <v>94</v>
      </c>
      <c r="I14" s="17"/>
    </row>
    <row r="15" spans="1:9" ht="12.75">
      <c r="A15" s="17"/>
      <c r="B15" s="17"/>
      <c r="C15" s="13"/>
      <c r="D15" s="17"/>
      <c r="F15" s="58"/>
      <c r="H15" s="44" t="s">
        <v>48</v>
      </c>
      <c r="I15" t="s">
        <v>45</v>
      </c>
    </row>
    <row r="16" spans="1:9" ht="12.75">
      <c r="A16" s="17"/>
      <c r="B16" s="17"/>
      <c r="C16" s="20"/>
      <c r="D16" s="42" t="s">
        <v>29</v>
      </c>
      <c r="E16" s="17" t="s">
        <v>33</v>
      </c>
      <c r="H16" s="45">
        <v>0</v>
      </c>
      <c r="I16" s="47">
        <f>5/14</f>
        <v>0.35714285714285715</v>
      </c>
    </row>
    <row r="17" spans="1:9" ht="12.75">
      <c r="A17" s="17"/>
      <c r="B17" s="17" t="s">
        <v>108</v>
      </c>
      <c r="C17" s="28" t="s">
        <v>106</v>
      </c>
      <c r="D17" s="31" t="s">
        <v>124</v>
      </c>
      <c r="E17" s="57"/>
      <c r="H17" s="45">
        <v>45</v>
      </c>
      <c r="I17" s="47">
        <f>6.3/14</f>
        <v>0.45</v>
      </c>
    </row>
    <row r="18" spans="1:9" ht="12.75">
      <c r="A18" s="17"/>
      <c r="B18" s="17" t="s">
        <v>115</v>
      </c>
      <c r="C18" s="28" t="s">
        <v>106</v>
      </c>
      <c r="D18" s="17"/>
      <c r="E18" s="17"/>
      <c r="H18" s="46">
        <v>90</v>
      </c>
      <c r="I18" s="47">
        <f>7.8/14</f>
        <v>0.5571428571428572</v>
      </c>
    </row>
    <row r="19" spans="1:9" ht="13.5" thickBot="1">
      <c r="A19" s="17"/>
      <c r="C19" s="20"/>
      <c r="D19" s="17"/>
      <c r="E19" s="17" t="s">
        <v>50</v>
      </c>
      <c r="H19" s="46">
        <v>135</v>
      </c>
      <c r="I19" s="47">
        <f>9.7/14</f>
        <v>0.6928571428571428</v>
      </c>
    </row>
    <row r="20" spans="1:9" ht="13.5" thickTop="1">
      <c r="A20" s="17"/>
      <c r="B20" s="50" t="s">
        <v>56</v>
      </c>
      <c r="C20" s="22" t="s">
        <v>26</v>
      </c>
      <c r="D20" s="42" t="s">
        <v>25</v>
      </c>
      <c r="E20" s="17"/>
      <c r="H20" s="46">
        <v>180</v>
      </c>
      <c r="I20" s="47">
        <f>11.7/14</f>
        <v>0.8357142857142856</v>
      </c>
    </row>
    <row r="21" spans="1:9" ht="12.75">
      <c r="A21" s="17"/>
      <c r="B21" s="51"/>
      <c r="C21" s="24">
        <v>1</v>
      </c>
      <c r="D21" s="54"/>
      <c r="E21" s="17"/>
      <c r="H21" s="46">
        <v>225</v>
      </c>
      <c r="I21" s="47">
        <f>12.8/14</f>
        <v>0.9142857142857144</v>
      </c>
    </row>
    <row r="22" spans="1:9" ht="12.75">
      <c r="A22" s="17"/>
      <c r="B22" s="51"/>
      <c r="C22" s="24">
        <v>2</v>
      </c>
      <c r="D22" s="55"/>
      <c r="E22" s="17"/>
      <c r="F22" s="17"/>
      <c r="G22" s="17"/>
      <c r="H22" s="46" t="s">
        <v>93</v>
      </c>
      <c r="I22" s="47">
        <v>1</v>
      </c>
    </row>
    <row r="23" spans="1:9" ht="12.75">
      <c r="A23" s="17"/>
      <c r="B23" s="51"/>
      <c r="C23" s="24">
        <v>3</v>
      </c>
      <c r="D23" s="36"/>
      <c r="E23" s="17"/>
      <c r="F23" s="17"/>
      <c r="G23" s="17"/>
      <c r="I23" s="17"/>
    </row>
    <row r="24" spans="1:9" ht="12.75">
      <c r="A24" s="17"/>
      <c r="B24" s="51"/>
      <c r="C24" s="24">
        <v>4</v>
      </c>
      <c r="D24" s="34"/>
      <c r="E24" s="17"/>
      <c r="F24" s="17"/>
      <c r="G24" s="17"/>
      <c r="H24" s="17"/>
      <c r="I24" s="17"/>
    </row>
    <row r="25" spans="1:9" ht="12.75">
      <c r="A25" s="17"/>
      <c r="B25" s="52"/>
      <c r="C25" s="24">
        <v>5</v>
      </c>
      <c r="D25" s="34"/>
      <c r="E25" s="17"/>
      <c r="F25" s="17"/>
      <c r="G25" s="17"/>
      <c r="H25" s="17"/>
      <c r="I25" s="17"/>
    </row>
    <row r="26" spans="1:9" ht="12.75">
      <c r="A26" s="17"/>
      <c r="B26" s="51"/>
      <c r="C26" s="24">
        <v>6</v>
      </c>
      <c r="D26" s="34"/>
      <c r="E26" s="17"/>
      <c r="F26" s="17"/>
      <c r="G26" s="17"/>
      <c r="H26" s="17"/>
      <c r="I26" s="17"/>
    </row>
    <row r="27" spans="1:9" ht="13.5" thickBot="1">
      <c r="A27" s="17"/>
      <c r="B27" s="53"/>
      <c r="C27" s="24">
        <v>7</v>
      </c>
      <c r="D27" s="34"/>
      <c r="E27" s="17"/>
      <c r="F27" s="17"/>
      <c r="G27" s="17"/>
      <c r="H27" s="17"/>
      <c r="I27" s="17"/>
    </row>
    <row r="28" spans="1:9" ht="13.5" thickTop="1">
      <c r="A28" s="17"/>
      <c r="B28" s="17"/>
      <c r="C28" s="24">
        <v>8</v>
      </c>
      <c r="D28" s="34"/>
      <c r="E28" s="17"/>
      <c r="F28" s="17"/>
      <c r="G28" s="17"/>
      <c r="H28" s="17"/>
      <c r="I28" s="17"/>
    </row>
    <row r="29" spans="1:9" ht="12.75">
      <c r="A29" s="17"/>
      <c r="B29" s="49" t="s">
        <v>96</v>
      </c>
      <c r="C29" s="24">
        <v>9</v>
      </c>
      <c r="D29" s="34"/>
      <c r="E29" s="17"/>
      <c r="F29" s="17"/>
      <c r="G29" s="17"/>
      <c r="H29" s="17"/>
      <c r="I29" s="17"/>
    </row>
    <row r="30" spans="1:9" ht="12.75">
      <c r="A30" s="17"/>
      <c r="C30" s="24">
        <v>10</v>
      </c>
      <c r="D30" s="34"/>
      <c r="E30" s="17"/>
      <c r="F30" s="17"/>
      <c r="G30" s="17"/>
      <c r="H30" s="17"/>
      <c r="I30" s="17"/>
    </row>
    <row r="31" spans="1:9" ht="12.75">
      <c r="A31" s="17"/>
      <c r="B31" s="17"/>
      <c r="C31" s="20"/>
      <c r="D31" s="26" t="s">
        <v>119</v>
      </c>
      <c r="E31" s="17"/>
      <c r="F31" s="17"/>
      <c r="G31" s="17"/>
      <c r="H31" s="17"/>
      <c r="I31" s="17"/>
    </row>
    <row r="32" spans="1:9" ht="12.75">
      <c r="A32" s="17"/>
      <c r="B32" s="25" t="s">
        <v>57</v>
      </c>
      <c r="C32" s="20"/>
      <c r="D32" s="17"/>
      <c r="E32" s="17"/>
      <c r="F32" s="17"/>
      <c r="G32" s="17"/>
      <c r="H32" s="17"/>
      <c r="I32" s="17"/>
    </row>
    <row r="33" spans="1:9" ht="12.75">
      <c r="A33" s="17"/>
      <c r="B33" s="32" t="s">
        <v>58</v>
      </c>
      <c r="C33" s="20"/>
      <c r="D33" s="17"/>
      <c r="E33" s="17"/>
      <c r="F33" s="17"/>
      <c r="G33" s="17"/>
      <c r="H33" s="17"/>
      <c r="I33" s="17"/>
    </row>
    <row r="34" spans="1:9" ht="12.75">
      <c r="A34" s="17"/>
      <c r="B34" s="33" t="s">
        <v>27</v>
      </c>
      <c r="C34" s="20"/>
      <c r="D34" s="17"/>
      <c r="E34" s="17"/>
      <c r="F34" s="17"/>
      <c r="G34" s="17"/>
      <c r="H34" s="17"/>
      <c r="I34" s="17"/>
    </row>
    <row r="35" spans="2:9" ht="12.75">
      <c r="B35" s="17"/>
      <c r="C35" s="43" t="s">
        <v>71</v>
      </c>
      <c r="D35" s="31"/>
      <c r="H35" s="17"/>
      <c r="I35" s="17"/>
    </row>
    <row r="36" spans="8:9" ht="12.75">
      <c r="H36" s="17"/>
      <c r="I36" s="17"/>
    </row>
  </sheetData>
  <sheetProtection formatCells="0" selectLockedCells="1"/>
  <dataValidations count="3">
    <dataValidation type="list" allowBlank="1" showInputMessage="1" showErrorMessage="1" sqref="C17:C18 G5:G11">
      <formula1>"On,Off"</formula1>
    </dataValidation>
    <dataValidation type="list" allowBlank="1" showInputMessage="1" showErrorMessage="1" sqref="H7">
      <formula1>"Jagged,Smooth"</formula1>
    </dataValidation>
    <dataValidation type="list" allowBlank="1" showInputMessage="1" showErrorMessage="1" sqref="B29">
      <formula1>"Compare Plot Ideal ON,Compare Plot Ideal Off"</formula1>
    </dataValidation>
  </dataValidations>
  <hyperlinks>
    <hyperlink ref="B34" r:id="rId1" display="ieales@ielogical.com"/>
    <hyperlink ref="F13" r:id="rId2" display="http://www.CoffeeCuppers.com"/>
    <hyperlink ref="B33" r:id="rId3" display="http://www.ielogical.com/coffee"/>
  </hyperlinks>
  <printOptions/>
  <pageMargins left="0.75" right="0.75" top="1" bottom="1" header="0.5" footer="0.5"/>
  <pageSetup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7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spans="1:9" ht="12.7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16</v>
      </c>
      <c r="G4" t="s">
        <v>17</v>
      </c>
      <c r="H4" t="s">
        <v>19</v>
      </c>
      <c r="I4" t="s">
        <v>20</v>
      </c>
    </row>
    <row r="5" spans="1:9" ht="12.75">
      <c r="A5">
        <v>1</v>
      </c>
      <c r="B5">
        <v>301.2</v>
      </c>
      <c r="C5" t="s">
        <v>21</v>
      </c>
      <c r="D5" t="s">
        <v>22</v>
      </c>
      <c r="E5">
        <v>678.6</v>
      </c>
      <c r="F5" t="s">
        <v>21</v>
      </c>
      <c r="G5" t="s">
        <v>22</v>
      </c>
      <c r="H5" s="3">
        <v>38949</v>
      </c>
      <c r="I5" s="4">
        <v>0.7045949074074075</v>
      </c>
    </row>
    <row r="6" spans="1:9" ht="12.75">
      <c r="A6">
        <v>1</v>
      </c>
      <c r="B6">
        <v>281.8</v>
      </c>
      <c r="C6" t="s">
        <v>21</v>
      </c>
      <c r="D6" t="s">
        <v>22</v>
      </c>
      <c r="E6">
        <v>736.1</v>
      </c>
      <c r="F6" t="s">
        <v>21</v>
      </c>
      <c r="G6" t="s">
        <v>22</v>
      </c>
      <c r="H6" s="3">
        <v>38949</v>
      </c>
      <c r="I6" s="4">
        <v>0.7047106481481481</v>
      </c>
    </row>
    <row r="7" spans="1:9" ht="12.75">
      <c r="A7">
        <v>1</v>
      </c>
      <c r="B7">
        <v>242.3</v>
      </c>
      <c r="C7" t="s">
        <v>21</v>
      </c>
      <c r="D7" t="s">
        <v>22</v>
      </c>
      <c r="E7">
        <v>713</v>
      </c>
      <c r="F7" t="s">
        <v>21</v>
      </c>
      <c r="G7" t="s">
        <v>22</v>
      </c>
      <c r="H7" s="3">
        <v>38949</v>
      </c>
      <c r="I7" s="4">
        <v>0.7048263888888888</v>
      </c>
    </row>
    <row r="8" spans="1:9" ht="12.75">
      <c r="A8">
        <v>1</v>
      </c>
      <c r="B8">
        <v>210.9</v>
      </c>
      <c r="C8" t="s">
        <v>21</v>
      </c>
      <c r="D8" t="s">
        <v>22</v>
      </c>
      <c r="E8">
        <v>711.5</v>
      </c>
      <c r="F8" t="s">
        <v>21</v>
      </c>
      <c r="G8" t="s">
        <v>22</v>
      </c>
      <c r="H8" s="3">
        <v>38949</v>
      </c>
      <c r="I8" s="4">
        <v>0.7049421296296297</v>
      </c>
    </row>
    <row r="9" spans="1:9" ht="12.75">
      <c r="A9">
        <v>1</v>
      </c>
      <c r="B9">
        <v>193.3</v>
      </c>
      <c r="C9" t="s">
        <v>21</v>
      </c>
      <c r="D9" t="s">
        <v>22</v>
      </c>
      <c r="E9">
        <v>709.5</v>
      </c>
      <c r="F9" t="s">
        <v>21</v>
      </c>
      <c r="G9" t="s">
        <v>22</v>
      </c>
      <c r="H9" s="3">
        <v>38949</v>
      </c>
      <c r="I9" s="4">
        <v>0.7050578703703704</v>
      </c>
    </row>
    <row r="10" spans="1:9" ht="12.75">
      <c r="A10">
        <v>1</v>
      </c>
      <c r="B10">
        <v>184</v>
      </c>
      <c r="C10" t="s">
        <v>21</v>
      </c>
      <c r="D10" t="s">
        <v>22</v>
      </c>
      <c r="E10">
        <v>708.1</v>
      </c>
      <c r="F10" t="s">
        <v>21</v>
      </c>
      <c r="G10" t="s">
        <v>22</v>
      </c>
      <c r="H10" s="3">
        <v>38949</v>
      </c>
      <c r="I10" s="4">
        <v>0.7051736111111112</v>
      </c>
    </row>
    <row r="11" spans="1:9" ht="12.75">
      <c r="A11">
        <v>1</v>
      </c>
      <c r="B11">
        <v>179</v>
      </c>
      <c r="C11" t="s">
        <v>21</v>
      </c>
      <c r="D11" t="s">
        <v>22</v>
      </c>
      <c r="E11">
        <v>707.8</v>
      </c>
      <c r="F11" t="s">
        <v>21</v>
      </c>
      <c r="G11" t="s">
        <v>22</v>
      </c>
      <c r="H11" s="3">
        <v>38949</v>
      </c>
      <c r="I11" s="4">
        <v>0.7052893518518518</v>
      </c>
    </row>
    <row r="12" spans="1:9" ht="12.75">
      <c r="A12">
        <v>1</v>
      </c>
      <c r="B12">
        <v>177.9</v>
      </c>
      <c r="C12" t="s">
        <v>21</v>
      </c>
      <c r="D12" t="s">
        <v>22</v>
      </c>
      <c r="E12">
        <v>708.1</v>
      </c>
      <c r="F12" t="s">
        <v>21</v>
      </c>
      <c r="G12" t="s">
        <v>22</v>
      </c>
      <c r="H12" s="3">
        <v>38949</v>
      </c>
      <c r="I12" s="4">
        <v>0.7054050925925925</v>
      </c>
    </row>
    <row r="13" spans="1:9" ht="12.75">
      <c r="A13">
        <v>1</v>
      </c>
      <c r="B13">
        <v>180.1</v>
      </c>
      <c r="C13" t="s">
        <v>21</v>
      </c>
      <c r="D13" t="s">
        <v>22</v>
      </c>
      <c r="E13">
        <v>708.9</v>
      </c>
      <c r="F13" t="s">
        <v>21</v>
      </c>
      <c r="G13" t="s">
        <v>22</v>
      </c>
      <c r="H13" s="3">
        <v>38949</v>
      </c>
      <c r="I13" s="4">
        <v>0.7055208333333334</v>
      </c>
    </row>
    <row r="14" spans="1:9" ht="12.75">
      <c r="A14">
        <v>1</v>
      </c>
      <c r="B14">
        <v>183.9</v>
      </c>
      <c r="C14" t="s">
        <v>21</v>
      </c>
      <c r="D14" t="s">
        <v>22</v>
      </c>
      <c r="E14">
        <v>709.1</v>
      </c>
      <c r="F14" t="s">
        <v>21</v>
      </c>
      <c r="G14" t="s">
        <v>22</v>
      </c>
      <c r="H14" s="3">
        <v>38949</v>
      </c>
      <c r="I14" s="4">
        <v>0.7056365740740741</v>
      </c>
    </row>
    <row r="15" spans="1:9" ht="12.75">
      <c r="A15">
        <v>1</v>
      </c>
      <c r="B15">
        <v>189.8</v>
      </c>
      <c r="C15" t="s">
        <v>21</v>
      </c>
      <c r="D15" t="s">
        <v>22</v>
      </c>
      <c r="E15">
        <v>709.6</v>
      </c>
      <c r="F15" t="s">
        <v>21</v>
      </c>
      <c r="G15" t="s">
        <v>22</v>
      </c>
      <c r="H15" s="3">
        <v>38949</v>
      </c>
      <c r="I15" s="4">
        <v>0.7057523148148147</v>
      </c>
    </row>
    <row r="16" spans="1:9" ht="12.75">
      <c r="A16">
        <v>1</v>
      </c>
      <c r="B16">
        <v>197.3</v>
      </c>
      <c r="C16" t="s">
        <v>21</v>
      </c>
      <c r="D16" t="s">
        <v>22</v>
      </c>
      <c r="E16">
        <v>707.8</v>
      </c>
      <c r="F16" t="s">
        <v>21</v>
      </c>
      <c r="G16" t="s">
        <v>22</v>
      </c>
      <c r="H16" s="3">
        <v>38949</v>
      </c>
      <c r="I16" s="4">
        <v>0.7058680555555555</v>
      </c>
    </row>
    <row r="17" spans="1:9" ht="12.75">
      <c r="A17">
        <v>1</v>
      </c>
      <c r="B17">
        <v>202.8</v>
      </c>
      <c r="C17" t="s">
        <v>21</v>
      </c>
      <c r="D17" t="s">
        <v>22</v>
      </c>
      <c r="E17">
        <v>704.4</v>
      </c>
      <c r="F17" t="s">
        <v>21</v>
      </c>
      <c r="G17" t="s">
        <v>22</v>
      </c>
      <c r="H17" s="3">
        <v>38949</v>
      </c>
      <c r="I17" s="4">
        <v>0.7059837962962963</v>
      </c>
    </row>
    <row r="18" spans="1:9" ht="12.75">
      <c r="A18">
        <v>1</v>
      </c>
      <c r="B18">
        <v>211</v>
      </c>
      <c r="C18" t="s">
        <v>21</v>
      </c>
      <c r="D18" t="s">
        <v>22</v>
      </c>
      <c r="E18">
        <v>703.9</v>
      </c>
      <c r="F18" t="s">
        <v>21</v>
      </c>
      <c r="G18" t="s">
        <v>22</v>
      </c>
      <c r="H18" s="3">
        <v>38949</v>
      </c>
      <c r="I18" s="4">
        <v>0.7060995370370371</v>
      </c>
    </row>
    <row r="19" spans="1:9" ht="12.75">
      <c r="A19">
        <v>1</v>
      </c>
      <c r="B19">
        <v>218.2</v>
      </c>
      <c r="C19" t="s">
        <v>21</v>
      </c>
      <c r="D19" t="s">
        <v>22</v>
      </c>
      <c r="E19">
        <v>709.8</v>
      </c>
      <c r="F19" t="s">
        <v>21</v>
      </c>
      <c r="G19" t="s">
        <v>22</v>
      </c>
      <c r="H19" s="3">
        <v>38949</v>
      </c>
      <c r="I19" s="4">
        <v>0.7062152777777778</v>
      </c>
    </row>
    <row r="20" spans="1:9" ht="12.75">
      <c r="A20">
        <v>1</v>
      </c>
      <c r="B20">
        <v>225.8</v>
      </c>
      <c r="C20" t="s">
        <v>21</v>
      </c>
      <c r="D20" t="s">
        <v>22</v>
      </c>
      <c r="E20">
        <v>705.9</v>
      </c>
      <c r="F20" t="s">
        <v>21</v>
      </c>
      <c r="G20" t="s">
        <v>22</v>
      </c>
      <c r="H20" s="3">
        <v>38949</v>
      </c>
      <c r="I20" s="4">
        <v>0.7063310185185184</v>
      </c>
    </row>
    <row r="21" spans="1:9" ht="12.75">
      <c r="A21">
        <v>1</v>
      </c>
      <c r="B21">
        <v>232.1</v>
      </c>
      <c r="C21" t="s">
        <v>21</v>
      </c>
      <c r="D21" t="s">
        <v>22</v>
      </c>
      <c r="E21">
        <v>701.1</v>
      </c>
      <c r="F21" t="s">
        <v>21</v>
      </c>
      <c r="G21" t="s">
        <v>22</v>
      </c>
      <c r="H21" s="3">
        <v>38949</v>
      </c>
      <c r="I21" s="4">
        <v>0.7064467592592593</v>
      </c>
    </row>
    <row r="22" spans="1:9" ht="12.75">
      <c r="A22">
        <v>1</v>
      </c>
      <c r="B22">
        <v>241.1</v>
      </c>
      <c r="C22" t="s">
        <v>21</v>
      </c>
      <c r="D22" t="s">
        <v>22</v>
      </c>
      <c r="E22">
        <v>694.6</v>
      </c>
      <c r="F22" t="s">
        <v>21</v>
      </c>
      <c r="G22" t="s">
        <v>22</v>
      </c>
      <c r="H22" s="3">
        <v>38949</v>
      </c>
      <c r="I22" s="4">
        <v>0.7065625</v>
      </c>
    </row>
    <row r="23" spans="1:9" ht="12.75">
      <c r="A23">
        <v>1</v>
      </c>
      <c r="B23">
        <v>248.8</v>
      </c>
      <c r="C23" t="s">
        <v>21</v>
      </c>
      <c r="D23" t="s">
        <v>22</v>
      </c>
      <c r="E23">
        <v>684.3</v>
      </c>
      <c r="F23" t="s">
        <v>21</v>
      </c>
      <c r="G23" t="s">
        <v>22</v>
      </c>
      <c r="H23" s="3">
        <v>38949</v>
      </c>
      <c r="I23" s="4">
        <v>0.7066782407407407</v>
      </c>
    </row>
    <row r="24" spans="1:9" ht="12.75">
      <c r="A24">
        <v>1</v>
      </c>
      <c r="B24">
        <v>255</v>
      </c>
      <c r="C24" t="s">
        <v>21</v>
      </c>
      <c r="D24" t="s">
        <v>22</v>
      </c>
      <c r="E24">
        <v>674.8</v>
      </c>
      <c r="F24" t="s">
        <v>21</v>
      </c>
      <c r="G24" t="s">
        <v>22</v>
      </c>
      <c r="H24" s="3">
        <v>38949</v>
      </c>
      <c r="I24" s="4">
        <v>0.7067939814814815</v>
      </c>
    </row>
    <row r="25" spans="1:9" ht="12.75">
      <c r="A25">
        <v>1</v>
      </c>
      <c r="B25">
        <v>260.9</v>
      </c>
      <c r="C25" t="s">
        <v>21</v>
      </c>
      <c r="D25" t="s">
        <v>22</v>
      </c>
      <c r="E25">
        <v>655.6</v>
      </c>
      <c r="F25" t="s">
        <v>21</v>
      </c>
      <c r="G25" t="s">
        <v>22</v>
      </c>
      <c r="H25" s="3">
        <v>38949</v>
      </c>
      <c r="I25" s="4">
        <v>0.7069097222222221</v>
      </c>
    </row>
    <row r="26" spans="1:9" ht="12.75">
      <c r="A26">
        <v>1</v>
      </c>
      <c r="B26">
        <v>267.6</v>
      </c>
      <c r="C26" t="s">
        <v>21</v>
      </c>
      <c r="D26" t="s">
        <v>22</v>
      </c>
      <c r="E26">
        <v>658.6</v>
      </c>
      <c r="F26" t="s">
        <v>21</v>
      </c>
      <c r="G26" t="s">
        <v>22</v>
      </c>
      <c r="H26" s="3">
        <v>38949</v>
      </c>
      <c r="I26" s="4">
        <v>0.707025462962963</v>
      </c>
    </row>
    <row r="27" spans="1:9" ht="12.75">
      <c r="A27">
        <v>1</v>
      </c>
      <c r="B27">
        <v>272.7</v>
      </c>
      <c r="C27" t="s">
        <v>21</v>
      </c>
      <c r="D27" t="s">
        <v>22</v>
      </c>
      <c r="E27">
        <v>646.7</v>
      </c>
      <c r="F27" t="s">
        <v>21</v>
      </c>
      <c r="G27" t="s">
        <v>22</v>
      </c>
      <c r="H27" s="3">
        <v>38949</v>
      </c>
      <c r="I27" s="4">
        <v>0.7071412037037037</v>
      </c>
    </row>
    <row r="28" spans="1:9" ht="12.75">
      <c r="A28">
        <v>1</v>
      </c>
      <c r="B28">
        <v>278.1</v>
      </c>
      <c r="C28" t="s">
        <v>21</v>
      </c>
      <c r="D28" t="s">
        <v>22</v>
      </c>
      <c r="E28">
        <v>637.5</v>
      </c>
      <c r="F28" t="s">
        <v>21</v>
      </c>
      <c r="G28" t="s">
        <v>22</v>
      </c>
      <c r="H28" s="3">
        <v>38949</v>
      </c>
      <c r="I28" s="4">
        <v>0.7072569444444444</v>
      </c>
    </row>
    <row r="29" spans="1:9" ht="12.75">
      <c r="A29">
        <v>1</v>
      </c>
      <c r="B29">
        <v>282.4</v>
      </c>
      <c r="C29" t="s">
        <v>21</v>
      </c>
      <c r="D29" t="s">
        <v>22</v>
      </c>
      <c r="E29">
        <v>629.6</v>
      </c>
      <c r="F29" t="s">
        <v>21</v>
      </c>
      <c r="G29" t="s">
        <v>22</v>
      </c>
      <c r="H29" s="3">
        <v>38949</v>
      </c>
      <c r="I29" s="4">
        <v>0.7073726851851853</v>
      </c>
    </row>
    <row r="30" spans="1:9" ht="12.75">
      <c r="A30">
        <v>1</v>
      </c>
      <c r="B30">
        <v>287.5</v>
      </c>
      <c r="C30" t="s">
        <v>21</v>
      </c>
      <c r="D30" t="s">
        <v>22</v>
      </c>
      <c r="E30">
        <v>619.9</v>
      </c>
      <c r="F30" t="s">
        <v>21</v>
      </c>
      <c r="G30" t="s">
        <v>22</v>
      </c>
      <c r="H30" s="3">
        <v>38949</v>
      </c>
      <c r="I30" s="4">
        <v>0.7074884259259259</v>
      </c>
    </row>
    <row r="31" spans="1:9" ht="12.75">
      <c r="A31">
        <v>1</v>
      </c>
      <c r="B31">
        <v>291.4</v>
      </c>
      <c r="C31" t="s">
        <v>21</v>
      </c>
      <c r="D31" t="s">
        <v>22</v>
      </c>
      <c r="E31">
        <v>617.4</v>
      </c>
      <c r="F31" t="s">
        <v>21</v>
      </c>
      <c r="G31" t="s">
        <v>22</v>
      </c>
      <c r="H31" s="3">
        <v>38949</v>
      </c>
      <c r="I31" s="4">
        <v>0.7076041666666667</v>
      </c>
    </row>
    <row r="32" spans="1:9" ht="12.75">
      <c r="A32">
        <v>1</v>
      </c>
      <c r="B32">
        <v>295.9</v>
      </c>
      <c r="C32" t="s">
        <v>21</v>
      </c>
      <c r="D32" t="s">
        <v>22</v>
      </c>
      <c r="E32">
        <v>609.7</v>
      </c>
      <c r="F32" t="s">
        <v>21</v>
      </c>
      <c r="G32" t="s">
        <v>22</v>
      </c>
      <c r="H32" s="3">
        <v>38949</v>
      </c>
      <c r="I32" s="4">
        <v>0.7077199074074074</v>
      </c>
    </row>
    <row r="33" spans="1:9" ht="12.75">
      <c r="A33">
        <v>1</v>
      </c>
      <c r="B33">
        <v>299.1</v>
      </c>
      <c r="C33" t="s">
        <v>21</v>
      </c>
      <c r="D33" t="s">
        <v>22</v>
      </c>
      <c r="E33">
        <v>606.8</v>
      </c>
      <c r="F33" t="s">
        <v>21</v>
      </c>
      <c r="G33" t="s">
        <v>22</v>
      </c>
      <c r="H33" s="3">
        <v>38949</v>
      </c>
      <c r="I33" s="4">
        <v>0.7078356481481481</v>
      </c>
    </row>
    <row r="34" spans="1:9" ht="12.75">
      <c r="A34">
        <v>1</v>
      </c>
      <c r="B34">
        <v>303</v>
      </c>
      <c r="C34" t="s">
        <v>21</v>
      </c>
      <c r="D34" t="s">
        <v>22</v>
      </c>
      <c r="E34">
        <v>599.5</v>
      </c>
      <c r="F34" t="s">
        <v>21</v>
      </c>
      <c r="G34" t="s">
        <v>22</v>
      </c>
      <c r="H34" s="3">
        <v>38949</v>
      </c>
      <c r="I34" s="4">
        <v>0.707951388888889</v>
      </c>
    </row>
    <row r="35" spans="1:9" ht="12.75">
      <c r="A35">
        <v>1</v>
      </c>
      <c r="B35">
        <v>306.2</v>
      </c>
      <c r="C35" t="s">
        <v>21</v>
      </c>
      <c r="D35" t="s">
        <v>22</v>
      </c>
      <c r="E35">
        <v>588.3</v>
      </c>
      <c r="F35" t="s">
        <v>21</v>
      </c>
      <c r="G35" t="s">
        <v>22</v>
      </c>
      <c r="H35" s="3">
        <v>38949</v>
      </c>
      <c r="I35" s="4">
        <v>0.7080671296296296</v>
      </c>
    </row>
    <row r="36" spans="1:9" ht="12.75">
      <c r="A36">
        <v>1</v>
      </c>
      <c r="B36">
        <v>309.7</v>
      </c>
      <c r="C36" t="s">
        <v>21</v>
      </c>
      <c r="D36" t="s">
        <v>22</v>
      </c>
      <c r="E36">
        <v>571.7</v>
      </c>
      <c r="F36" t="s">
        <v>21</v>
      </c>
      <c r="G36" t="s">
        <v>22</v>
      </c>
      <c r="H36" s="3">
        <v>38949</v>
      </c>
      <c r="I36" s="4">
        <v>0.7081828703703703</v>
      </c>
    </row>
    <row r="37" spans="1:9" ht="12.75">
      <c r="A37">
        <v>1</v>
      </c>
      <c r="B37">
        <v>312.4</v>
      </c>
      <c r="C37" t="s">
        <v>21</v>
      </c>
      <c r="D37" t="s">
        <v>22</v>
      </c>
      <c r="E37">
        <v>571.3</v>
      </c>
      <c r="F37" t="s">
        <v>21</v>
      </c>
      <c r="G37" t="s">
        <v>22</v>
      </c>
      <c r="H37" s="3">
        <v>38949</v>
      </c>
      <c r="I37" s="4">
        <v>0.7082986111111111</v>
      </c>
    </row>
    <row r="38" spans="1:9" ht="12.75">
      <c r="A38">
        <v>1</v>
      </c>
      <c r="B38">
        <v>315.2</v>
      </c>
      <c r="C38" t="s">
        <v>21</v>
      </c>
      <c r="D38" t="s">
        <v>22</v>
      </c>
      <c r="E38">
        <v>559.8</v>
      </c>
      <c r="F38" t="s">
        <v>21</v>
      </c>
      <c r="G38" t="s">
        <v>22</v>
      </c>
      <c r="H38" s="3">
        <v>38949</v>
      </c>
      <c r="I38" s="4">
        <v>0.7084143518518519</v>
      </c>
    </row>
    <row r="39" spans="1:9" ht="12.75">
      <c r="A39">
        <v>1</v>
      </c>
      <c r="B39">
        <v>317.8</v>
      </c>
      <c r="C39" t="s">
        <v>21</v>
      </c>
      <c r="D39" t="s">
        <v>22</v>
      </c>
      <c r="E39">
        <v>559.9</v>
      </c>
      <c r="F39" t="s">
        <v>21</v>
      </c>
      <c r="G39" t="s">
        <v>22</v>
      </c>
      <c r="H39" s="3">
        <v>38949</v>
      </c>
      <c r="I39" s="4">
        <v>0.7085300925925927</v>
      </c>
    </row>
    <row r="40" spans="1:9" ht="12.75">
      <c r="A40">
        <v>1</v>
      </c>
      <c r="B40">
        <v>320.3</v>
      </c>
      <c r="C40" t="s">
        <v>21</v>
      </c>
      <c r="D40" t="s">
        <v>22</v>
      </c>
      <c r="E40">
        <v>548.1</v>
      </c>
      <c r="F40" t="s">
        <v>21</v>
      </c>
      <c r="G40" t="s">
        <v>22</v>
      </c>
      <c r="H40" s="3">
        <v>38949</v>
      </c>
      <c r="I40" s="4">
        <v>0.7086458333333333</v>
      </c>
    </row>
    <row r="41" spans="1:9" ht="12.75">
      <c r="A41">
        <v>1</v>
      </c>
      <c r="B41">
        <v>322.6</v>
      </c>
      <c r="C41" t="s">
        <v>21</v>
      </c>
      <c r="D41" t="s">
        <v>22</v>
      </c>
      <c r="E41">
        <v>547.4</v>
      </c>
      <c r="F41" t="s">
        <v>21</v>
      </c>
      <c r="G41" t="s">
        <v>22</v>
      </c>
      <c r="H41" s="3">
        <v>38949</v>
      </c>
      <c r="I41" s="4">
        <v>0.708761574074074</v>
      </c>
    </row>
    <row r="42" spans="1:9" ht="12.75">
      <c r="A42">
        <v>1</v>
      </c>
      <c r="B42">
        <v>324.6</v>
      </c>
      <c r="C42" t="s">
        <v>21</v>
      </c>
      <c r="D42" t="s">
        <v>22</v>
      </c>
      <c r="E42">
        <v>538.8</v>
      </c>
      <c r="F42" t="s">
        <v>21</v>
      </c>
      <c r="G42" t="s">
        <v>22</v>
      </c>
      <c r="H42" s="3">
        <v>38949</v>
      </c>
      <c r="I42" s="4">
        <v>0.7088773148148149</v>
      </c>
    </row>
    <row r="43" spans="1:9" ht="12.75">
      <c r="A43">
        <v>1</v>
      </c>
      <c r="B43">
        <v>327</v>
      </c>
      <c r="C43" t="s">
        <v>21</v>
      </c>
      <c r="D43" t="s">
        <v>22</v>
      </c>
      <c r="E43">
        <v>546.4</v>
      </c>
      <c r="F43" t="s">
        <v>21</v>
      </c>
      <c r="G43" t="s">
        <v>22</v>
      </c>
      <c r="H43" s="3">
        <v>38949</v>
      </c>
      <c r="I43" s="4">
        <v>0.7089930555555556</v>
      </c>
    </row>
    <row r="44" spans="1:9" ht="12.75">
      <c r="A44">
        <v>1</v>
      </c>
      <c r="B44">
        <v>329</v>
      </c>
      <c r="C44" t="s">
        <v>21</v>
      </c>
      <c r="D44" t="s">
        <v>22</v>
      </c>
      <c r="E44">
        <v>555</v>
      </c>
      <c r="F44" t="s">
        <v>21</v>
      </c>
      <c r="G44" t="s">
        <v>22</v>
      </c>
      <c r="H44" s="3">
        <v>38949</v>
      </c>
      <c r="I44" s="4">
        <v>0.7091087962962962</v>
      </c>
    </row>
    <row r="45" spans="1:9" ht="12.75">
      <c r="A45">
        <v>1</v>
      </c>
      <c r="B45">
        <v>331.2</v>
      </c>
      <c r="C45" t="s">
        <v>21</v>
      </c>
      <c r="D45" t="s">
        <v>22</v>
      </c>
      <c r="E45">
        <v>537.5</v>
      </c>
      <c r="F45" t="s">
        <v>21</v>
      </c>
      <c r="G45" t="s">
        <v>22</v>
      </c>
      <c r="H45" s="3">
        <v>38949</v>
      </c>
      <c r="I45" s="4">
        <v>0.709224537037037</v>
      </c>
    </row>
    <row r="46" spans="1:9" ht="12.75">
      <c r="A46">
        <v>1</v>
      </c>
      <c r="B46">
        <v>333.1</v>
      </c>
      <c r="C46" t="s">
        <v>21</v>
      </c>
      <c r="D46" t="s">
        <v>22</v>
      </c>
      <c r="E46">
        <v>539.5</v>
      </c>
      <c r="F46" t="s">
        <v>21</v>
      </c>
      <c r="G46" t="s">
        <v>22</v>
      </c>
      <c r="H46" s="3">
        <v>38949</v>
      </c>
      <c r="I46" s="4">
        <v>0.7093402777777778</v>
      </c>
    </row>
    <row r="47" spans="1:9" ht="12.75">
      <c r="A47">
        <v>1</v>
      </c>
      <c r="B47">
        <v>335.5</v>
      </c>
      <c r="C47" t="s">
        <v>21</v>
      </c>
      <c r="D47" t="s">
        <v>22</v>
      </c>
      <c r="E47">
        <v>547.6</v>
      </c>
      <c r="F47" t="s">
        <v>21</v>
      </c>
      <c r="G47" t="s">
        <v>22</v>
      </c>
      <c r="H47" s="3">
        <v>38949</v>
      </c>
      <c r="I47" s="4">
        <v>0.7094560185185186</v>
      </c>
    </row>
    <row r="48" spans="1:9" ht="12.75">
      <c r="A48">
        <v>1</v>
      </c>
      <c r="B48">
        <v>337.5</v>
      </c>
      <c r="C48" t="s">
        <v>21</v>
      </c>
      <c r="D48" t="s">
        <v>22</v>
      </c>
      <c r="E48">
        <v>552.8</v>
      </c>
      <c r="F48" t="s">
        <v>21</v>
      </c>
      <c r="G48" t="s">
        <v>22</v>
      </c>
      <c r="H48" s="3">
        <v>38949</v>
      </c>
      <c r="I48" s="4">
        <v>0.7095717592592593</v>
      </c>
    </row>
    <row r="49" spans="1:9" ht="12.75">
      <c r="A49">
        <v>1</v>
      </c>
      <c r="B49">
        <v>340.1</v>
      </c>
      <c r="C49" t="s">
        <v>21</v>
      </c>
      <c r="D49" t="s">
        <v>22</v>
      </c>
      <c r="E49">
        <v>557</v>
      </c>
      <c r="F49" t="s">
        <v>21</v>
      </c>
      <c r="G49" t="s">
        <v>22</v>
      </c>
      <c r="H49" s="3">
        <v>38949</v>
      </c>
      <c r="I49" s="4">
        <v>0.7096875</v>
      </c>
    </row>
    <row r="50" spans="1:9" ht="12.75">
      <c r="A50">
        <v>1</v>
      </c>
      <c r="B50">
        <v>342.4</v>
      </c>
      <c r="C50" t="s">
        <v>21</v>
      </c>
      <c r="D50" t="s">
        <v>22</v>
      </c>
      <c r="E50">
        <v>563.4</v>
      </c>
      <c r="F50" t="s">
        <v>21</v>
      </c>
      <c r="G50" t="s">
        <v>22</v>
      </c>
      <c r="H50" s="3">
        <v>38949</v>
      </c>
      <c r="I50" s="4">
        <v>0.7098032407407407</v>
      </c>
    </row>
    <row r="51" spans="1:9" ht="12.75">
      <c r="A51">
        <v>1</v>
      </c>
      <c r="B51">
        <v>344.9</v>
      </c>
      <c r="C51" t="s">
        <v>21</v>
      </c>
      <c r="D51" t="s">
        <v>22</v>
      </c>
      <c r="E51">
        <v>563.1</v>
      </c>
      <c r="F51" t="s">
        <v>21</v>
      </c>
      <c r="G51" t="s">
        <v>22</v>
      </c>
      <c r="H51" s="3">
        <v>38949</v>
      </c>
      <c r="I51" s="4">
        <v>0.7099189814814815</v>
      </c>
    </row>
    <row r="52" spans="1:9" ht="12.75">
      <c r="A52">
        <v>1</v>
      </c>
      <c r="B52">
        <v>347.3</v>
      </c>
      <c r="C52" t="s">
        <v>21</v>
      </c>
      <c r="D52" t="s">
        <v>22</v>
      </c>
      <c r="E52">
        <v>564.1</v>
      </c>
      <c r="F52" t="s">
        <v>21</v>
      </c>
      <c r="G52" t="s">
        <v>22</v>
      </c>
      <c r="H52" s="3">
        <v>38949</v>
      </c>
      <c r="I52" s="4">
        <v>0.7100347222222222</v>
      </c>
    </row>
    <row r="53" spans="1:9" ht="12.75">
      <c r="A53">
        <v>1</v>
      </c>
      <c r="B53">
        <v>350.3</v>
      </c>
      <c r="C53" t="s">
        <v>21</v>
      </c>
      <c r="D53" t="s">
        <v>22</v>
      </c>
      <c r="E53">
        <v>572</v>
      </c>
      <c r="F53" t="s">
        <v>21</v>
      </c>
      <c r="G53" t="s">
        <v>22</v>
      </c>
      <c r="H53" s="3">
        <v>38949</v>
      </c>
      <c r="I53" s="4">
        <v>0.710150462962963</v>
      </c>
    </row>
    <row r="54" spans="1:9" ht="12.75">
      <c r="A54">
        <v>1</v>
      </c>
      <c r="B54">
        <v>353</v>
      </c>
      <c r="C54" t="s">
        <v>21</v>
      </c>
      <c r="D54" t="s">
        <v>22</v>
      </c>
      <c r="E54">
        <v>572.7</v>
      </c>
      <c r="F54" t="s">
        <v>21</v>
      </c>
      <c r="G54" t="s">
        <v>22</v>
      </c>
      <c r="H54" s="3">
        <v>38949</v>
      </c>
      <c r="I54" s="4">
        <v>0.7102662037037036</v>
      </c>
    </row>
    <row r="55" spans="1:9" ht="12.75">
      <c r="A55">
        <v>1</v>
      </c>
      <c r="B55">
        <v>356.5</v>
      </c>
      <c r="C55" t="s">
        <v>21</v>
      </c>
      <c r="D55" t="s">
        <v>22</v>
      </c>
      <c r="E55">
        <v>574</v>
      </c>
      <c r="F55" t="s">
        <v>21</v>
      </c>
      <c r="G55" t="s">
        <v>22</v>
      </c>
      <c r="H55" s="3">
        <v>38949</v>
      </c>
      <c r="I55" s="4">
        <v>0.7103819444444445</v>
      </c>
    </row>
    <row r="56" spans="1:9" ht="12.75">
      <c r="A56">
        <v>1</v>
      </c>
      <c r="B56">
        <v>358.9</v>
      </c>
      <c r="C56" t="s">
        <v>21</v>
      </c>
      <c r="D56" t="s">
        <v>22</v>
      </c>
      <c r="E56">
        <v>574</v>
      </c>
      <c r="F56" t="s">
        <v>21</v>
      </c>
      <c r="G56" t="s">
        <v>22</v>
      </c>
      <c r="H56" s="3">
        <v>38949</v>
      </c>
      <c r="I56" s="4">
        <v>0.7104976851851852</v>
      </c>
    </row>
    <row r="57" spans="1:9" ht="12.75">
      <c r="A57">
        <v>1</v>
      </c>
      <c r="B57">
        <v>362.4</v>
      </c>
      <c r="C57" t="s">
        <v>21</v>
      </c>
      <c r="D57" t="s">
        <v>22</v>
      </c>
      <c r="E57">
        <v>580.6</v>
      </c>
      <c r="F57" t="s">
        <v>21</v>
      </c>
      <c r="G57" t="s">
        <v>22</v>
      </c>
      <c r="H57" s="3">
        <v>38949</v>
      </c>
      <c r="I57" s="4">
        <v>0.7106134259259259</v>
      </c>
    </row>
    <row r="58" spans="1:9" ht="12.75">
      <c r="A58">
        <v>1</v>
      </c>
      <c r="B58">
        <v>365.2</v>
      </c>
      <c r="C58" t="s">
        <v>21</v>
      </c>
      <c r="D58" t="s">
        <v>22</v>
      </c>
      <c r="E58">
        <v>578.4</v>
      </c>
      <c r="F58" t="s">
        <v>21</v>
      </c>
      <c r="G58" t="s">
        <v>22</v>
      </c>
      <c r="H58" s="3">
        <v>38949</v>
      </c>
      <c r="I58" s="4">
        <v>0.7107291666666667</v>
      </c>
    </row>
    <row r="59" spans="1:9" ht="12.75">
      <c r="A59">
        <v>1</v>
      </c>
      <c r="B59">
        <v>368.5</v>
      </c>
      <c r="C59" t="s">
        <v>21</v>
      </c>
      <c r="D59" t="s">
        <v>22</v>
      </c>
      <c r="E59">
        <v>578.9</v>
      </c>
      <c r="F59" t="s">
        <v>21</v>
      </c>
      <c r="G59" t="s">
        <v>22</v>
      </c>
      <c r="H59" s="3">
        <v>38949</v>
      </c>
      <c r="I59" s="4">
        <v>0.7108449074074074</v>
      </c>
    </row>
    <row r="60" spans="1:9" ht="12.75">
      <c r="A60">
        <v>1</v>
      </c>
      <c r="B60">
        <v>371.7</v>
      </c>
      <c r="C60" t="s">
        <v>21</v>
      </c>
      <c r="D60" t="s">
        <v>22</v>
      </c>
      <c r="E60">
        <v>579.8</v>
      </c>
      <c r="F60" t="s">
        <v>21</v>
      </c>
      <c r="G60" t="s">
        <v>22</v>
      </c>
      <c r="H60" s="3">
        <v>38949</v>
      </c>
      <c r="I60" s="4">
        <v>0.7109606481481481</v>
      </c>
    </row>
    <row r="61" spans="1:9" ht="12.75">
      <c r="A61">
        <v>1</v>
      </c>
      <c r="B61">
        <v>375.1</v>
      </c>
      <c r="C61" t="s">
        <v>21</v>
      </c>
      <c r="D61" t="s">
        <v>22</v>
      </c>
      <c r="E61">
        <v>579.5</v>
      </c>
      <c r="F61" t="s">
        <v>21</v>
      </c>
      <c r="G61" t="s">
        <v>22</v>
      </c>
      <c r="H61" s="3">
        <v>38949</v>
      </c>
      <c r="I61" s="4">
        <v>0.7110763888888889</v>
      </c>
    </row>
    <row r="62" spans="1:9" ht="12.75">
      <c r="A62">
        <v>1</v>
      </c>
      <c r="B62">
        <v>378.9</v>
      </c>
      <c r="C62" t="s">
        <v>21</v>
      </c>
      <c r="D62" t="s">
        <v>22</v>
      </c>
      <c r="E62">
        <v>580.3</v>
      </c>
      <c r="F62" t="s">
        <v>21</v>
      </c>
      <c r="G62" t="s">
        <v>22</v>
      </c>
      <c r="H62" s="3">
        <v>38949</v>
      </c>
      <c r="I62" s="4">
        <v>0.7111921296296296</v>
      </c>
    </row>
    <row r="63" spans="1:9" ht="12.75">
      <c r="A63">
        <v>1</v>
      </c>
      <c r="B63">
        <v>382.5</v>
      </c>
      <c r="C63" t="s">
        <v>21</v>
      </c>
      <c r="D63" t="s">
        <v>22</v>
      </c>
      <c r="E63">
        <v>581.3</v>
      </c>
      <c r="F63" t="s">
        <v>21</v>
      </c>
      <c r="G63" t="s">
        <v>22</v>
      </c>
      <c r="H63" s="3">
        <v>38949</v>
      </c>
      <c r="I63" s="4">
        <v>0.7113078703703705</v>
      </c>
    </row>
    <row r="64" spans="1:9" ht="12.75">
      <c r="A64">
        <v>1</v>
      </c>
      <c r="B64">
        <v>386.7</v>
      </c>
      <c r="C64" t="s">
        <v>21</v>
      </c>
      <c r="D64" t="s">
        <v>22</v>
      </c>
      <c r="E64">
        <v>579.5</v>
      </c>
      <c r="F64" t="s">
        <v>21</v>
      </c>
      <c r="G64" t="s">
        <v>22</v>
      </c>
      <c r="H64" s="3">
        <v>38949</v>
      </c>
      <c r="I64" s="4">
        <v>0.7114236111111111</v>
      </c>
    </row>
    <row r="65" spans="1:9" ht="12.75">
      <c r="A65">
        <v>1</v>
      </c>
      <c r="B65">
        <v>389.9</v>
      </c>
      <c r="C65" t="s">
        <v>21</v>
      </c>
      <c r="D65" t="s">
        <v>22</v>
      </c>
      <c r="E65">
        <v>579</v>
      </c>
      <c r="F65" t="s">
        <v>21</v>
      </c>
      <c r="G65" t="s">
        <v>22</v>
      </c>
      <c r="H65" s="3">
        <v>38949</v>
      </c>
      <c r="I65" s="4">
        <v>0.7115393518518518</v>
      </c>
    </row>
    <row r="66" spans="1:9" ht="12.75">
      <c r="A66">
        <v>1</v>
      </c>
      <c r="B66">
        <v>393.8</v>
      </c>
      <c r="C66" t="s">
        <v>21</v>
      </c>
      <c r="D66" t="s">
        <v>22</v>
      </c>
      <c r="E66">
        <v>575.8</v>
      </c>
      <c r="F66" t="s">
        <v>21</v>
      </c>
      <c r="G66" t="s">
        <v>22</v>
      </c>
      <c r="H66" s="3">
        <v>38949</v>
      </c>
      <c r="I66" s="4">
        <v>0.7116550925925926</v>
      </c>
    </row>
    <row r="67" spans="1:9" ht="12.75">
      <c r="A67">
        <v>1</v>
      </c>
      <c r="B67">
        <v>397.2</v>
      </c>
      <c r="C67" t="s">
        <v>21</v>
      </c>
      <c r="D67" t="s">
        <v>22</v>
      </c>
      <c r="E67">
        <v>575.5</v>
      </c>
      <c r="F67" t="s">
        <v>21</v>
      </c>
      <c r="G67" t="s">
        <v>22</v>
      </c>
      <c r="H67" s="3">
        <v>38949</v>
      </c>
      <c r="I67" s="4">
        <v>0.7117708333333334</v>
      </c>
    </row>
    <row r="68" spans="1:9" ht="12.75">
      <c r="A68">
        <v>1</v>
      </c>
      <c r="B68">
        <v>401.4</v>
      </c>
      <c r="C68" t="s">
        <v>21</v>
      </c>
      <c r="D68" t="s">
        <v>22</v>
      </c>
      <c r="E68">
        <v>570.8</v>
      </c>
      <c r="F68" t="s">
        <v>21</v>
      </c>
      <c r="G68" t="s">
        <v>22</v>
      </c>
      <c r="H68" s="3">
        <v>38949</v>
      </c>
      <c r="I68" s="4">
        <v>0.711886574074074</v>
      </c>
    </row>
    <row r="69" spans="1:9" ht="12.75">
      <c r="A69">
        <v>1</v>
      </c>
      <c r="B69">
        <v>404.3</v>
      </c>
      <c r="C69" t="s">
        <v>21</v>
      </c>
      <c r="D69" t="s">
        <v>22</v>
      </c>
      <c r="E69">
        <v>564.3</v>
      </c>
      <c r="F69" t="s">
        <v>21</v>
      </c>
      <c r="G69" t="s">
        <v>22</v>
      </c>
      <c r="H69" s="3">
        <v>38949</v>
      </c>
      <c r="I69" s="4">
        <v>0.7120023148148148</v>
      </c>
    </row>
    <row r="70" spans="1:9" ht="12.75">
      <c r="A70">
        <v>1</v>
      </c>
      <c r="B70">
        <v>407.1</v>
      </c>
      <c r="C70" t="s">
        <v>21</v>
      </c>
      <c r="D70" t="s">
        <v>22</v>
      </c>
      <c r="E70">
        <v>558.3</v>
      </c>
      <c r="F70" t="s">
        <v>21</v>
      </c>
      <c r="G70" t="s">
        <v>22</v>
      </c>
      <c r="H70" s="3">
        <v>38949</v>
      </c>
      <c r="I70" s="4">
        <v>0.7121180555555555</v>
      </c>
    </row>
    <row r="71" spans="1:9" ht="12.75">
      <c r="A71">
        <v>1</v>
      </c>
      <c r="B71">
        <v>410.4</v>
      </c>
      <c r="C71" t="s">
        <v>21</v>
      </c>
      <c r="D71" t="s">
        <v>22</v>
      </c>
      <c r="E71">
        <v>551.1</v>
      </c>
      <c r="F71" t="s">
        <v>21</v>
      </c>
      <c r="G71" t="s">
        <v>22</v>
      </c>
      <c r="H71" s="3">
        <v>38949</v>
      </c>
      <c r="I71" s="4">
        <v>0.7122337962962964</v>
      </c>
    </row>
    <row r="72" spans="1:9" ht="12.75">
      <c r="A72">
        <v>1</v>
      </c>
      <c r="B72">
        <v>412.7</v>
      </c>
      <c r="C72" t="s">
        <v>21</v>
      </c>
      <c r="D72" t="s">
        <v>22</v>
      </c>
      <c r="E72">
        <v>546.3</v>
      </c>
      <c r="F72" t="s">
        <v>21</v>
      </c>
      <c r="G72" t="s">
        <v>22</v>
      </c>
      <c r="H72" s="3">
        <v>38949</v>
      </c>
      <c r="I72" s="4">
        <v>0.7123495370370371</v>
      </c>
    </row>
    <row r="73" spans="1:9" ht="12.75">
      <c r="A73">
        <v>1</v>
      </c>
      <c r="B73">
        <v>415.4</v>
      </c>
      <c r="C73" t="s">
        <v>21</v>
      </c>
      <c r="D73" t="s">
        <v>22</v>
      </c>
      <c r="E73">
        <v>542.9</v>
      </c>
      <c r="F73" t="s">
        <v>21</v>
      </c>
      <c r="G73" t="s">
        <v>22</v>
      </c>
      <c r="H73" s="3">
        <v>38949</v>
      </c>
      <c r="I73" s="4">
        <v>0.7124652777777777</v>
      </c>
    </row>
    <row r="74" spans="1:9" ht="12.75">
      <c r="A74">
        <v>1</v>
      </c>
      <c r="B74">
        <v>417.2</v>
      </c>
      <c r="C74" t="s">
        <v>21</v>
      </c>
      <c r="D74" t="s">
        <v>22</v>
      </c>
      <c r="E74">
        <v>539.4</v>
      </c>
      <c r="F74" t="s">
        <v>21</v>
      </c>
      <c r="G74" t="s">
        <v>22</v>
      </c>
      <c r="H74" s="3">
        <v>38949</v>
      </c>
      <c r="I74" s="4">
        <v>0.7125810185185185</v>
      </c>
    </row>
    <row r="75" spans="1:9" ht="12.75">
      <c r="A75">
        <v>1</v>
      </c>
      <c r="B75">
        <v>419.6</v>
      </c>
      <c r="C75" t="s">
        <v>21</v>
      </c>
      <c r="D75" t="s">
        <v>22</v>
      </c>
      <c r="E75">
        <v>534.3</v>
      </c>
      <c r="F75" t="s">
        <v>21</v>
      </c>
      <c r="G75" t="s">
        <v>22</v>
      </c>
      <c r="H75" s="3">
        <v>38949</v>
      </c>
      <c r="I75" s="4">
        <v>0.7126967592592592</v>
      </c>
    </row>
    <row r="76" spans="1:9" ht="12.75">
      <c r="A76">
        <v>1</v>
      </c>
      <c r="B76">
        <v>421.5</v>
      </c>
      <c r="C76" t="s">
        <v>21</v>
      </c>
      <c r="D76" t="s">
        <v>22</v>
      </c>
      <c r="E76">
        <v>531.8</v>
      </c>
      <c r="F76" t="s">
        <v>21</v>
      </c>
      <c r="G76" t="s">
        <v>22</v>
      </c>
      <c r="H76" s="3">
        <v>38949</v>
      </c>
      <c r="I76" s="4">
        <v>0.7128125</v>
      </c>
    </row>
    <row r="77" spans="1:9" ht="12.75">
      <c r="A77">
        <v>1</v>
      </c>
      <c r="B77">
        <v>424.1</v>
      </c>
      <c r="C77" t="s">
        <v>21</v>
      </c>
      <c r="D77" t="s">
        <v>22</v>
      </c>
      <c r="E77">
        <v>528.9</v>
      </c>
      <c r="F77" t="s">
        <v>21</v>
      </c>
      <c r="G77" t="s">
        <v>22</v>
      </c>
      <c r="H77" s="3">
        <v>38949</v>
      </c>
      <c r="I77" s="4">
        <v>0.7129282407407408</v>
      </c>
    </row>
    <row r="78" spans="1:9" ht="12.75">
      <c r="A78">
        <v>1</v>
      </c>
      <c r="B78">
        <v>425.8</v>
      </c>
      <c r="C78" t="s">
        <v>21</v>
      </c>
      <c r="D78" t="s">
        <v>22</v>
      </c>
      <c r="E78">
        <v>526.9</v>
      </c>
      <c r="F78" t="s">
        <v>21</v>
      </c>
      <c r="G78" t="s">
        <v>22</v>
      </c>
      <c r="H78" s="3">
        <v>38949</v>
      </c>
      <c r="I78" s="4">
        <v>0.7130439814814814</v>
      </c>
    </row>
    <row r="79" spans="1:9" ht="12.75">
      <c r="A79">
        <v>1</v>
      </c>
      <c r="B79">
        <v>427.7</v>
      </c>
      <c r="C79" t="s">
        <v>21</v>
      </c>
      <c r="D79" t="s">
        <v>22</v>
      </c>
      <c r="E79">
        <v>525.3</v>
      </c>
      <c r="F79" t="s">
        <v>21</v>
      </c>
      <c r="G79" t="s">
        <v>22</v>
      </c>
      <c r="H79" s="3">
        <v>38949</v>
      </c>
      <c r="I79" s="4">
        <v>0.7131597222222222</v>
      </c>
    </row>
    <row r="80" spans="1:9" ht="12.75">
      <c r="A80">
        <v>1</v>
      </c>
      <c r="B80">
        <v>429.9</v>
      </c>
      <c r="C80" t="s">
        <v>21</v>
      </c>
      <c r="D80" t="s">
        <v>22</v>
      </c>
      <c r="E80">
        <v>525</v>
      </c>
      <c r="F80" t="s">
        <v>21</v>
      </c>
      <c r="G80" t="s">
        <v>22</v>
      </c>
      <c r="H80" s="3">
        <v>38949</v>
      </c>
      <c r="I80" s="4">
        <v>0.713275462962963</v>
      </c>
    </row>
    <row r="81" spans="1:9" ht="12.75">
      <c r="A81">
        <v>1</v>
      </c>
      <c r="B81">
        <v>432.3</v>
      </c>
      <c r="C81" t="s">
        <v>21</v>
      </c>
      <c r="D81" t="s">
        <v>22</v>
      </c>
      <c r="E81">
        <v>522</v>
      </c>
      <c r="F81" t="s">
        <v>21</v>
      </c>
      <c r="G81" t="s">
        <v>22</v>
      </c>
      <c r="H81" s="3">
        <v>38949</v>
      </c>
      <c r="I81" s="4">
        <v>0.7133912037037037</v>
      </c>
    </row>
    <row r="82" spans="1:9" ht="12.75">
      <c r="A82">
        <v>1</v>
      </c>
      <c r="B82">
        <v>434.2</v>
      </c>
      <c r="C82" t="s">
        <v>21</v>
      </c>
      <c r="D82" t="s">
        <v>22</v>
      </c>
      <c r="E82">
        <v>519.1</v>
      </c>
      <c r="F82" t="s">
        <v>21</v>
      </c>
      <c r="G82" t="s">
        <v>22</v>
      </c>
      <c r="H82" s="3">
        <v>38949</v>
      </c>
      <c r="I82" s="4">
        <v>0.7135069444444445</v>
      </c>
    </row>
    <row r="83" spans="1:9" ht="12.75">
      <c r="A83">
        <v>1</v>
      </c>
      <c r="B83">
        <v>436.6</v>
      </c>
      <c r="C83" t="s">
        <v>21</v>
      </c>
      <c r="D83" t="s">
        <v>22</v>
      </c>
      <c r="E83">
        <v>514.5</v>
      </c>
      <c r="F83" t="s">
        <v>21</v>
      </c>
      <c r="G83" t="s">
        <v>22</v>
      </c>
      <c r="H83" s="3">
        <v>38949</v>
      </c>
      <c r="I83" s="4">
        <v>0.7136226851851851</v>
      </c>
    </row>
    <row r="84" spans="1:9" ht="12.75">
      <c r="A84">
        <v>1</v>
      </c>
      <c r="B84">
        <v>438.5</v>
      </c>
      <c r="C84" t="s">
        <v>21</v>
      </c>
      <c r="D84" t="s">
        <v>22</v>
      </c>
      <c r="E84">
        <v>507.3</v>
      </c>
      <c r="F84" t="s">
        <v>21</v>
      </c>
      <c r="G84" t="s">
        <v>22</v>
      </c>
      <c r="H84" s="3">
        <v>38949</v>
      </c>
      <c r="I84" s="4">
        <v>0.713738425925926</v>
      </c>
    </row>
    <row r="85" spans="1:9" ht="12.75">
      <c r="A85">
        <v>1</v>
      </c>
      <c r="B85">
        <v>440.5</v>
      </c>
      <c r="C85" t="s">
        <v>21</v>
      </c>
      <c r="D85" t="s">
        <v>22</v>
      </c>
      <c r="E85">
        <v>504.9</v>
      </c>
      <c r="F85" t="s">
        <v>21</v>
      </c>
      <c r="G85" t="s">
        <v>22</v>
      </c>
      <c r="H85" s="3">
        <v>38949</v>
      </c>
      <c r="I85" s="4">
        <v>0.7138541666666667</v>
      </c>
    </row>
    <row r="86" spans="1:9" ht="12.75">
      <c r="A86">
        <v>1</v>
      </c>
      <c r="B86">
        <v>442.3</v>
      </c>
      <c r="C86" t="s">
        <v>21</v>
      </c>
      <c r="D86" t="s">
        <v>22</v>
      </c>
      <c r="E86">
        <v>500.5</v>
      </c>
      <c r="F86" t="s">
        <v>21</v>
      </c>
      <c r="G86" t="s">
        <v>22</v>
      </c>
      <c r="H86" s="3">
        <v>38949</v>
      </c>
      <c r="I86" s="4">
        <v>0.7139699074074074</v>
      </c>
    </row>
    <row r="87" spans="1:9" ht="12.75">
      <c r="A87">
        <v>1</v>
      </c>
      <c r="B87">
        <v>444.3</v>
      </c>
      <c r="C87" t="s">
        <v>21</v>
      </c>
      <c r="D87" t="s">
        <v>22</v>
      </c>
      <c r="E87">
        <v>494.3</v>
      </c>
      <c r="F87" t="s">
        <v>21</v>
      </c>
      <c r="G87" t="s">
        <v>22</v>
      </c>
      <c r="H87" s="3">
        <v>38949</v>
      </c>
      <c r="I87" s="4">
        <v>0.7140856481481482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30"/>
  <sheetViews>
    <sheetView workbookViewId="0" topLeftCell="A1">
      <selection activeCell="D93" sqref="D93"/>
    </sheetView>
  </sheetViews>
  <sheetFormatPr defaultColWidth="9.140625" defaultRowHeight="12.75"/>
  <cols>
    <col min="2" max="2" width="9.140625" style="5" customWidth="1"/>
    <col min="3" max="4" width="9.140625" style="6" customWidth="1"/>
  </cols>
  <sheetData>
    <row r="1" spans="1:5" ht="12.75">
      <c r="A1" s="5" t="s">
        <v>81</v>
      </c>
      <c r="C1" s="5" t="s">
        <v>82</v>
      </c>
      <c r="E1" t="s">
        <v>83</v>
      </c>
    </row>
    <row r="2" ht="12.75">
      <c r="B2" s="5" t="s">
        <v>54</v>
      </c>
    </row>
    <row r="3" spans="2:5" ht="12.75">
      <c r="B3" s="5" t="s">
        <v>20</v>
      </c>
      <c r="C3" s="6" t="s">
        <v>31</v>
      </c>
      <c r="D3" s="6" t="s">
        <v>32</v>
      </c>
      <c r="E3" t="s">
        <v>79</v>
      </c>
    </row>
    <row r="4" spans="2:5" ht="12.75">
      <c r="B4" s="5">
        <v>0</v>
      </c>
      <c r="C4" s="6">
        <v>70</v>
      </c>
      <c r="D4" s="6">
        <v>70</v>
      </c>
      <c r="E4" s="6">
        <v>70</v>
      </c>
    </row>
    <row r="5" spans="2:5" ht="12.75">
      <c r="B5" s="5">
        <v>0.006944444444444444</v>
      </c>
      <c r="C5" s="6">
        <v>85</v>
      </c>
      <c r="D5" s="6">
        <v>85</v>
      </c>
      <c r="E5" s="6">
        <v>75.89743589743588</v>
      </c>
    </row>
    <row r="6" spans="2:5" ht="12.75">
      <c r="B6" s="5">
        <v>0.0138888888888889</v>
      </c>
      <c r="C6" s="6">
        <v>100</v>
      </c>
      <c r="D6" s="6">
        <v>100</v>
      </c>
      <c r="E6" s="6">
        <v>81.79487179487177</v>
      </c>
    </row>
    <row r="7" spans="2:5" ht="12.75">
      <c r="B7" s="5">
        <v>0.0208333333333333</v>
      </c>
      <c r="C7" s="6">
        <v>115</v>
      </c>
      <c r="D7" s="6">
        <v>115</v>
      </c>
      <c r="E7" s="6">
        <v>87.69230769230765</v>
      </c>
    </row>
    <row r="8" spans="2:5" ht="12.75">
      <c r="B8" s="5">
        <v>0.0277777777777778</v>
      </c>
      <c r="C8" s="6">
        <v>130</v>
      </c>
      <c r="D8" s="6">
        <v>130</v>
      </c>
      <c r="E8" s="6">
        <v>93.58974358974353</v>
      </c>
    </row>
    <row r="9" spans="2:5" ht="12.75">
      <c r="B9" s="5">
        <v>0.0347222222222222</v>
      </c>
      <c r="C9" s="6">
        <v>145</v>
      </c>
      <c r="D9" s="6">
        <v>145</v>
      </c>
      <c r="E9" s="6">
        <v>99.48717948717942</v>
      </c>
    </row>
    <row r="10" spans="2:5" ht="12.75">
      <c r="B10" s="5">
        <v>0.0416666666666667</v>
      </c>
      <c r="C10" s="6">
        <v>160</v>
      </c>
      <c r="D10" s="6">
        <v>160</v>
      </c>
      <c r="E10" s="6">
        <v>105.3846153846153</v>
      </c>
    </row>
    <row r="11" spans="2:5" ht="12.75">
      <c r="B11" s="5">
        <v>0.0486111111111111</v>
      </c>
      <c r="C11" s="6">
        <v>175</v>
      </c>
      <c r="D11" s="6">
        <v>175</v>
      </c>
      <c r="E11" s="6">
        <v>111.28205128205119</v>
      </c>
    </row>
    <row r="12" spans="2:5" ht="12.75">
      <c r="B12" s="5">
        <v>0.0555555555555556</v>
      </c>
      <c r="C12" s="6">
        <v>190</v>
      </c>
      <c r="D12" s="6">
        <v>190</v>
      </c>
      <c r="E12" s="6">
        <v>117.17948717948707</v>
      </c>
    </row>
    <row r="13" spans="2:5" ht="12.75">
      <c r="B13" s="5">
        <v>0.0625</v>
      </c>
      <c r="C13" s="6">
        <v>205</v>
      </c>
      <c r="D13" s="6">
        <v>205</v>
      </c>
      <c r="E13" s="6">
        <v>123.07692307692295</v>
      </c>
    </row>
    <row r="14" spans="2:5" ht="12.75">
      <c r="B14" s="5">
        <v>0.0694444444444444</v>
      </c>
      <c r="C14" s="6">
        <v>220</v>
      </c>
      <c r="D14" s="6">
        <v>220</v>
      </c>
      <c r="E14" s="6">
        <v>128.97435897435884</v>
      </c>
    </row>
    <row r="15" spans="2:5" ht="12.75">
      <c r="B15" s="5">
        <v>0.0763888888888889</v>
      </c>
      <c r="C15" s="6">
        <v>235</v>
      </c>
      <c r="D15" s="6">
        <v>235</v>
      </c>
      <c r="E15" s="6">
        <v>134.87179487179472</v>
      </c>
    </row>
    <row r="16" spans="2:5" ht="12.75">
      <c r="B16" s="5">
        <v>0.0833333333333333</v>
      </c>
      <c r="C16" s="6">
        <v>250</v>
      </c>
      <c r="D16" s="6">
        <v>250</v>
      </c>
      <c r="E16" s="6">
        <v>140.7692307692306</v>
      </c>
    </row>
    <row r="17" spans="2:5" ht="12.75">
      <c r="B17" s="5">
        <v>0.0902777777777778</v>
      </c>
      <c r="C17" s="6">
        <v>254.166667</v>
      </c>
      <c r="D17" s="6">
        <v>254.166667</v>
      </c>
      <c r="E17" s="6">
        <v>146.6666666666665</v>
      </c>
    </row>
    <row r="18" spans="2:5" ht="12.75">
      <c r="B18" s="5">
        <v>0.0972222222222222</v>
      </c>
      <c r="C18" s="6">
        <v>258.333294</v>
      </c>
      <c r="D18" s="6">
        <v>258.333294</v>
      </c>
      <c r="E18" s="6">
        <v>152.56410256410237</v>
      </c>
    </row>
    <row r="19" spans="2:5" ht="12.75">
      <c r="B19" s="5">
        <v>0.104166666666667</v>
      </c>
      <c r="C19" s="6">
        <v>262.499921</v>
      </c>
      <c r="D19" s="6">
        <v>262.499921</v>
      </c>
      <c r="E19" s="6">
        <v>158.46153846153825</v>
      </c>
    </row>
    <row r="20" spans="2:5" ht="12.75">
      <c r="B20" s="5">
        <v>0.111111111111111</v>
      </c>
      <c r="C20" s="6">
        <v>266.666548</v>
      </c>
      <c r="D20" s="6">
        <v>266.666548</v>
      </c>
      <c r="E20" s="6">
        <v>164.35897435897414</v>
      </c>
    </row>
    <row r="21" spans="2:5" ht="12.75">
      <c r="B21" s="5">
        <v>0.118055555555556</v>
      </c>
      <c r="C21" s="6">
        <v>270.833175</v>
      </c>
      <c r="D21" s="6">
        <v>270.833175</v>
      </c>
      <c r="E21" s="6">
        <v>170.25641025641002</v>
      </c>
    </row>
    <row r="22" spans="2:5" ht="12.75">
      <c r="B22" s="5">
        <v>0.125</v>
      </c>
      <c r="C22" s="6">
        <v>274.999802</v>
      </c>
      <c r="D22" s="6">
        <v>274.999802</v>
      </c>
      <c r="E22" s="6">
        <v>176.1538461538459</v>
      </c>
    </row>
    <row r="23" spans="2:5" ht="12.75">
      <c r="B23" s="5">
        <v>0.131944444444444</v>
      </c>
      <c r="C23" s="6">
        <v>279.166429</v>
      </c>
      <c r="D23" s="6">
        <v>279.166429</v>
      </c>
      <c r="E23" s="6">
        <v>182.0512820512818</v>
      </c>
    </row>
    <row r="24" spans="2:5" ht="12.75">
      <c r="B24" s="5">
        <v>0.138888888888889</v>
      </c>
      <c r="C24" s="6">
        <v>283.333056</v>
      </c>
      <c r="D24" s="6">
        <v>283.333056</v>
      </c>
      <c r="E24" s="6">
        <v>187.94871794871767</v>
      </c>
    </row>
    <row r="25" spans="2:5" ht="12.75">
      <c r="B25" s="5">
        <v>0.145833333333333</v>
      </c>
      <c r="C25" s="6">
        <v>287.499683</v>
      </c>
      <c r="D25" s="6">
        <v>287.499683</v>
      </c>
      <c r="E25" s="6">
        <v>193.84615384615356</v>
      </c>
    </row>
    <row r="26" spans="2:5" ht="12.75">
      <c r="B26" s="5">
        <v>0.152777777777778</v>
      </c>
      <c r="C26" s="6">
        <v>291.66631</v>
      </c>
      <c r="D26" s="6">
        <v>291.66631</v>
      </c>
      <c r="E26" s="6">
        <v>199.74358974358944</v>
      </c>
    </row>
    <row r="27" spans="2:5" ht="12.75">
      <c r="B27" s="5">
        <v>0.159722222222222</v>
      </c>
      <c r="C27" s="6">
        <v>295.832937</v>
      </c>
      <c r="D27" s="6">
        <v>295.832937</v>
      </c>
      <c r="E27" s="6">
        <v>205.64102564102532</v>
      </c>
    </row>
    <row r="28" spans="2:5" ht="12.75">
      <c r="B28" s="5">
        <v>0.166666666666667</v>
      </c>
      <c r="C28" s="6">
        <v>299.999564</v>
      </c>
      <c r="D28" s="6">
        <v>299.999564</v>
      </c>
      <c r="E28" s="6">
        <v>211.5384615384612</v>
      </c>
    </row>
    <row r="29" spans="2:5" ht="12.75">
      <c r="B29" s="5">
        <v>0.173611111111111</v>
      </c>
      <c r="C29" s="6">
        <v>303.958333</v>
      </c>
      <c r="D29" s="6">
        <v>305.277778</v>
      </c>
      <c r="E29" s="6">
        <v>217.4358974358971</v>
      </c>
    </row>
    <row r="30" spans="2:5" ht="12.75">
      <c r="B30" s="5">
        <v>0.180555555555556</v>
      </c>
      <c r="C30" s="6">
        <v>307.917102</v>
      </c>
      <c r="D30" s="6">
        <v>310.555992</v>
      </c>
      <c r="E30" s="6">
        <v>223.33333333333297</v>
      </c>
    </row>
    <row r="31" spans="2:5" ht="12.75">
      <c r="B31" s="5">
        <v>0.1875</v>
      </c>
      <c r="C31" s="6">
        <v>311.875871</v>
      </c>
      <c r="D31" s="6">
        <v>315.834206</v>
      </c>
      <c r="E31" s="6">
        <v>229.23076923076886</v>
      </c>
    </row>
    <row r="32" spans="2:5" ht="12.75">
      <c r="B32" s="5">
        <v>0.194444444444444</v>
      </c>
      <c r="C32" s="6">
        <v>315.83464</v>
      </c>
      <c r="D32" s="6">
        <v>321.11242</v>
      </c>
      <c r="E32" s="6">
        <v>235.12820512820474</v>
      </c>
    </row>
    <row r="33" spans="2:5" ht="12.75">
      <c r="B33" s="5">
        <v>0.201388888888889</v>
      </c>
      <c r="C33" s="6">
        <v>319.793409</v>
      </c>
      <c r="D33" s="6">
        <v>326.390634</v>
      </c>
      <c r="E33" s="6">
        <v>241.02564102564062</v>
      </c>
    </row>
    <row r="34" spans="2:5" ht="12.75">
      <c r="B34" s="5">
        <v>0.208333333333333</v>
      </c>
      <c r="C34" s="6">
        <v>323.752178</v>
      </c>
      <c r="D34" s="6">
        <v>331.668848</v>
      </c>
      <c r="E34" s="6">
        <v>246.9230769230765</v>
      </c>
    </row>
    <row r="35" spans="2:5" ht="12.75">
      <c r="B35" s="5">
        <v>0.215277777777778</v>
      </c>
      <c r="C35" s="6">
        <v>327.710947</v>
      </c>
      <c r="D35" s="6">
        <v>336.947062</v>
      </c>
      <c r="E35" s="6">
        <v>252.8205128205124</v>
      </c>
    </row>
    <row r="36" spans="2:5" ht="12.75">
      <c r="B36" s="5">
        <v>0.222222222222222</v>
      </c>
      <c r="C36" s="6">
        <v>331.669716</v>
      </c>
      <c r="D36" s="6">
        <v>342.225276</v>
      </c>
      <c r="E36" s="6">
        <v>258.7179487179483</v>
      </c>
    </row>
    <row r="37" spans="2:5" ht="12.75">
      <c r="B37" s="5">
        <v>0.229166666666667</v>
      </c>
      <c r="C37" s="6">
        <v>335.628485</v>
      </c>
      <c r="D37" s="6">
        <v>347.50349</v>
      </c>
      <c r="E37" s="6">
        <v>264.6153846153842</v>
      </c>
    </row>
    <row r="38" spans="2:5" ht="12.75">
      <c r="B38" s="5">
        <v>0.236111111111111</v>
      </c>
      <c r="C38" s="6">
        <v>339.587254</v>
      </c>
      <c r="D38" s="6">
        <v>352.781704</v>
      </c>
      <c r="E38" s="6">
        <v>270.5128205128201</v>
      </c>
    </row>
    <row r="39" spans="2:5" ht="12.75">
      <c r="B39" s="5">
        <v>0.243055555555556</v>
      </c>
      <c r="C39" s="6">
        <v>343.546023</v>
      </c>
      <c r="D39" s="6">
        <v>358.059918</v>
      </c>
      <c r="E39" s="6">
        <v>276.410256410256</v>
      </c>
    </row>
    <row r="40" spans="2:5" ht="12.75">
      <c r="B40" s="5">
        <v>0.25</v>
      </c>
      <c r="C40" s="6">
        <v>347.504791999999</v>
      </c>
      <c r="D40" s="6">
        <v>363.338132</v>
      </c>
      <c r="E40" s="6">
        <v>282.3076923076919</v>
      </c>
    </row>
    <row r="41" spans="2:5" ht="12.75">
      <c r="B41" s="5">
        <v>0.256944444444444</v>
      </c>
      <c r="C41" s="6">
        <v>351.463561</v>
      </c>
      <c r="D41" s="6">
        <v>368.616346</v>
      </c>
      <c r="E41" s="6">
        <v>288.20512820512783</v>
      </c>
    </row>
    <row r="42" spans="2:5" ht="12.75">
      <c r="B42" s="5">
        <v>0.263888888888889</v>
      </c>
      <c r="C42" s="6">
        <v>355.42233</v>
      </c>
      <c r="D42" s="6">
        <v>373.89456</v>
      </c>
      <c r="E42" s="6">
        <v>294.10256410256375</v>
      </c>
    </row>
    <row r="43" spans="2:5" ht="12.75">
      <c r="B43" s="5">
        <v>0.270833333333333</v>
      </c>
      <c r="C43" s="6">
        <v>359.381098999999</v>
      </c>
      <c r="D43" s="6">
        <v>379.172774</v>
      </c>
      <c r="E43" s="6">
        <v>300</v>
      </c>
    </row>
    <row r="44" spans="2:5" ht="12.75">
      <c r="B44" s="5">
        <v>0.277777777777778</v>
      </c>
      <c r="C44" s="6">
        <v>363.339867999999</v>
      </c>
      <c r="D44" s="6">
        <v>384.450988</v>
      </c>
      <c r="E44" s="6">
        <v>304.6666666666666</v>
      </c>
    </row>
    <row r="45" spans="2:5" ht="12.75">
      <c r="B45" s="5">
        <v>0.284722222222222</v>
      </c>
      <c r="C45" s="6">
        <v>367.298636999999</v>
      </c>
      <c r="D45" s="6">
        <v>389.729202</v>
      </c>
      <c r="E45" s="6">
        <v>309.33333333333314</v>
      </c>
    </row>
    <row r="46" spans="2:5" ht="12.75">
      <c r="B46" s="5">
        <v>0.291666666666667</v>
      </c>
      <c r="C46" s="6">
        <v>371.257405999999</v>
      </c>
      <c r="D46" s="6">
        <v>395.007416</v>
      </c>
      <c r="E46" s="6">
        <v>314</v>
      </c>
    </row>
    <row r="47" spans="2:5" ht="12.75">
      <c r="B47" s="5">
        <v>0.298611111111111</v>
      </c>
      <c r="C47" s="6">
        <v>375.216174999999</v>
      </c>
      <c r="D47" s="6">
        <v>397.5</v>
      </c>
      <c r="E47" s="6">
        <v>318.6666666666663</v>
      </c>
    </row>
    <row r="48" spans="2:5" ht="12.75">
      <c r="B48" s="5">
        <v>0.305555555555556</v>
      </c>
      <c r="C48" s="6">
        <v>379.174943999999</v>
      </c>
      <c r="D48" s="6">
        <v>399.992584</v>
      </c>
      <c r="E48" s="6">
        <v>323.33333333333286</v>
      </c>
    </row>
    <row r="49" spans="2:5" ht="12.75">
      <c r="B49" s="5">
        <v>0.3125</v>
      </c>
      <c r="C49" s="6">
        <v>383.133712999999</v>
      </c>
      <c r="D49" s="6">
        <v>402.485168</v>
      </c>
      <c r="E49" s="6">
        <v>327.99999999999943</v>
      </c>
    </row>
    <row r="50" spans="2:5" ht="12.75">
      <c r="B50" s="5">
        <v>0.319444444444444</v>
      </c>
      <c r="C50" s="6">
        <v>387.092481999999</v>
      </c>
      <c r="D50" s="6">
        <v>404.977752</v>
      </c>
      <c r="E50" s="6">
        <v>330.8888888888883</v>
      </c>
    </row>
    <row r="51" spans="2:5" ht="12.75">
      <c r="B51" s="5">
        <v>0.326388888888889</v>
      </c>
      <c r="C51" s="6">
        <v>391.051250999999</v>
      </c>
      <c r="D51" s="6">
        <v>407.470336</v>
      </c>
      <c r="E51" s="6">
        <v>333.77777777777715</v>
      </c>
    </row>
    <row r="52" spans="2:5" ht="12.75">
      <c r="B52" s="5">
        <v>0.333333333333333</v>
      </c>
      <c r="C52" s="6">
        <v>395.010019999999</v>
      </c>
      <c r="D52" s="6">
        <v>409.96292</v>
      </c>
      <c r="E52" s="6">
        <v>336.666666666666</v>
      </c>
    </row>
    <row r="53" spans="2:5" ht="12.75">
      <c r="B53" s="5">
        <v>0.340277777777778</v>
      </c>
      <c r="C53" s="6">
        <v>396.5</v>
      </c>
      <c r="D53" s="6">
        <v>412.455504</v>
      </c>
      <c r="E53" s="6">
        <v>339.55555555555486</v>
      </c>
    </row>
    <row r="54" spans="2:5" ht="12.75">
      <c r="B54" s="5">
        <v>0.347222222222222</v>
      </c>
      <c r="C54" s="6">
        <v>397.989980000001</v>
      </c>
      <c r="D54" s="6">
        <v>414.948088</v>
      </c>
      <c r="E54" s="6">
        <v>342.4444444444437</v>
      </c>
    </row>
    <row r="55" spans="2:5" ht="12.75">
      <c r="B55" s="5">
        <v>0.354166666666667</v>
      </c>
      <c r="C55" s="6">
        <v>399.479960000002</v>
      </c>
      <c r="D55" s="6">
        <v>417.440672</v>
      </c>
      <c r="E55" s="6">
        <v>345.3333333333326</v>
      </c>
    </row>
    <row r="56" spans="2:5" ht="12.75">
      <c r="B56" s="5">
        <v>0.361111111111111</v>
      </c>
      <c r="C56" s="6">
        <v>400.969940000003</v>
      </c>
      <c r="D56" s="6">
        <v>419.933256</v>
      </c>
      <c r="E56" s="6">
        <v>348.22222222222143</v>
      </c>
    </row>
    <row r="57" spans="2:5" ht="12.75">
      <c r="B57" s="5">
        <v>0.368055555555556</v>
      </c>
      <c r="C57" s="6">
        <v>402.459920000004</v>
      </c>
      <c r="D57" s="6">
        <v>422.42584</v>
      </c>
      <c r="E57" s="6">
        <v>351.1111111111103</v>
      </c>
    </row>
    <row r="58" spans="2:5" ht="12.75">
      <c r="B58" s="5">
        <v>0.375</v>
      </c>
      <c r="C58" s="6">
        <v>403.949900000005</v>
      </c>
      <c r="D58" s="6">
        <v>424.918424</v>
      </c>
      <c r="E58" s="6">
        <v>353.99999999999915</v>
      </c>
    </row>
    <row r="59" spans="2:5" ht="12.75">
      <c r="B59" s="5">
        <v>0.381944444444444</v>
      </c>
      <c r="C59" s="6">
        <v>405.439880000006</v>
      </c>
      <c r="D59" s="6">
        <v>427.411008</v>
      </c>
      <c r="E59" s="6">
        <v>356.888888888888</v>
      </c>
    </row>
    <row r="60" spans="2:5" ht="12.75">
      <c r="B60" s="5">
        <v>0.388888888888889</v>
      </c>
      <c r="C60" s="6">
        <v>406.929860000007</v>
      </c>
      <c r="D60" s="6">
        <v>429.903592</v>
      </c>
      <c r="E60" s="6">
        <v>359.77777777777686</v>
      </c>
    </row>
    <row r="61" spans="2:5" ht="12.75">
      <c r="B61" s="5">
        <v>0.395833333333333</v>
      </c>
      <c r="C61" s="6">
        <v>408.419840000008</v>
      </c>
      <c r="D61" s="6">
        <v>432.396176</v>
      </c>
      <c r="E61" s="6">
        <v>362.6666666666657</v>
      </c>
    </row>
    <row r="62" spans="2:5" ht="12.75">
      <c r="B62" s="5">
        <v>0.402777777777778</v>
      </c>
      <c r="C62" s="6">
        <v>409.909820000009</v>
      </c>
      <c r="D62" s="6">
        <v>434.88876</v>
      </c>
      <c r="E62" s="6">
        <v>365.5555555555546</v>
      </c>
    </row>
    <row r="63" spans="2:5" ht="12.75">
      <c r="B63" s="5">
        <v>0.409722222222222</v>
      </c>
      <c r="C63" s="6">
        <v>411.39980000001</v>
      </c>
      <c r="D63" s="6">
        <v>437.381344</v>
      </c>
      <c r="E63" s="6">
        <v>368.44444444444343</v>
      </c>
    </row>
    <row r="64" spans="2:5" ht="12.75">
      <c r="B64" s="5">
        <v>0.416666666666667</v>
      </c>
      <c r="C64" s="6">
        <v>412.889780000011</v>
      </c>
      <c r="D64" s="6">
        <v>439.873928</v>
      </c>
      <c r="E64" s="6">
        <v>371.3333333333323</v>
      </c>
    </row>
    <row r="65" spans="2:5" ht="12.75">
      <c r="B65" s="5">
        <v>0.423611111111111</v>
      </c>
      <c r="C65" s="6">
        <v>414.379760000012</v>
      </c>
      <c r="D65" s="6">
        <v>442.366512</v>
      </c>
      <c r="E65" s="6">
        <v>374.22222222222115</v>
      </c>
    </row>
    <row r="66" spans="2:5" ht="12.75">
      <c r="B66" s="5">
        <v>0.430555555555556</v>
      </c>
      <c r="C66" s="6">
        <v>415.869740000013</v>
      </c>
      <c r="D66" s="6">
        <v>444.859096</v>
      </c>
      <c r="E66" s="6">
        <v>377.11111111111</v>
      </c>
    </row>
    <row r="67" spans="2:5" ht="12.75">
      <c r="B67" s="5">
        <v>0.4375</v>
      </c>
      <c r="C67" s="6">
        <v>417.359720000014</v>
      </c>
      <c r="D67" s="6">
        <v>447.35168</v>
      </c>
      <c r="E67" s="6">
        <v>379.99999999999886</v>
      </c>
    </row>
    <row r="68" spans="2:5" ht="12.75">
      <c r="B68" s="5">
        <v>0.444444444444444</v>
      </c>
      <c r="C68" s="6">
        <v>418.849700000015</v>
      </c>
      <c r="D68" s="6">
        <v>449.844264</v>
      </c>
      <c r="E68" s="6">
        <v>384.9999999999992</v>
      </c>
    </row>
    <row r="69" spans="2:5" ht="12.75">
      <c r="B69" s="5">
        <v>0.451388888888889</v>
      </c>
      <c r="C69" s="6">
        <v>420.339680000016</v>
      </c>
      <c r="D69" s="6">
        <v>452.336848</v>
      </c>
      <c r="E69" s="6">
        <v>390</v>
      </c>
    </row>
    <row r="70" spans="2:5" ht="12.75">
      <c r="B70" s="5">
        <v>0.458333333333333</v>
      </c>
      <c r="C70" s="6">
        <v>421.829660000017</v>
      </c>
      <c r="D70" s="6">
        <v>454.829432</v>
      </c>
      <c r="E70" s="6">
        <v>395</v>
      </c>
    </row>
    <row r="71" spans="2:5" ht="12.75">
      <c r="B71" s="5">
        <v>0.465277777777778</v>
      </c>
      <c r="C71" s="6">
        <v>423.319640000018</v>
      </c>
      <c r="D71" s="6">
        <v>457.322016</v>
      </c>
      <c r="E71" s="6">
        <v>396.875</v>
      </c>
    </row>
    <row r="72" spans="2:5" ht="12.75">
      <c r="B72" s="5">
        <v>0.472222222222222</v>
      </c>
      <c r="C72" s="6">
        <v>424.809620000019</v>
      </c>
      <c r="D72" s="6">
        <v>459.8146</v>
      </c>
      <c r="E72" s="6">
        <v>398.75</v>
      </c>
    </row>
    <row r="73" spans="2:5" ht="12.75">
      <c r="B73" s="5">
        <v>0.479166666666667</v>
      </c>
      <c r="C73" s="6">
        <v>426.29960000002</v>
      </c>
      <c r="D73" s="6">
        <v>462.307184</v>
      </c>
      <c r="E73" s="6">
        <v>400.625</v>
      </c>
    </row>
    <row r="74" spans="2:5" ht="12.75">
      <c r="B74" s="5">
        <v>0.486111111111111</v>
      </c>
      <c r="C74" s="6">
        <v>427.789580000022</v>
      </c>
      <c r="D74" s="6">
        <v>464.799768</v>
      </c>
      <c r="E74" s="6">
        <v>402.5</v>
      </c>
    </row>
    <row r="75" spans="2:5" ht="12.75">
      <c r="B75" s="5">
        <v>0.493055555555556</v>
      </c>
      <c r="C75" s="6">
        <v>429.279560000023</v>
      </c>
      <c r="D75" s="6">
        <v>467.292352</v>
      </c>
      <c r="E75" s="6">
        <v>404.375</v>
      </c>
    </row>
    <row r="76" spans="2:5" ht="12.75">
      <c r="B76" s="5">
        <v>0.5</v>
      </c>
      <c r="C76" s="6">
        <v>430.769540000024</v>
      </c>
      <c r="D76" s="6">
        <v>469.784936</v>
      </c>
      <c r="E76" s="6">
        <v>406.25</v>
      </c>
    </row>
    <row r="77" spans="2:5" ht="12.75">
      <c r="B77" s="5">
        <v>0.506944444444444</v>
      </c>
      <c r="C77" s="6">
        <v>432.259520000025</v>
      </c>
      <c r="D77" s="6">
        <v>472.27752</v>
      </c>
      <c r="E77" s="6">
        <v>408.125</v>
      </c>
    </row>
    <row r="78" spans="2:5" ht="12.75">
      <c r="B78" s="5">
        <v>0.513888888888889</v>
      </c>
      <c r="C78" s="6">
        <v>433.749500000026</v>
      </c>
      <c r="D78" s="6">
        <v>474.770103999999</v>
      </c>
      <c r="E78" s="6">
        <v>410</v>
      </c>
    </row>
    <row r="79" spans="2:5" ht="12.75">
      <c r="B79" s="5">
        <v>0.520833333333333</v>
      </c>
      <c r="C79" s="6">
        <v>435.239480000027</v>
      </c>
      <c r="D79" s="6">
        <v>477.262687999999</v>
      </c>
      <c r="E79" s="6">
        <v>411.8749999999995</v>
      </c>
    </row>
    <row r="80" spans="2:5" ht="12.75">
      <c r="B80" s="5">
        <v>0.527777777777778</v>
      </c>
      <c r="C80" s="6">
        <v>436.729460000028</v>
      </c>
      <c r="D80" s="6">
        <v>479.755271999999</v>
      </c>
      <c r="E80" s="6">
        <v>413.74999999999943</v>
      </c>
    </row>
    <row r="81" spans="2:5" ht="12.75">
      <c r="B81" s="5">
        <v>0.534722222222222</v>
      </c>
      <c r="C81" s="6">
        <v>438.219440000029</v>
      </c>
      <c r="D81" s="6">
        <v>482.247855999999</v>
      </c>
      <c r="E81" s="6">
        <v>415.6249999999994</v>
      </c>
    </row>
    <row r="82" spans="2:5" ht="12.75">
      <c r="B82" s="5">
        <v>0.541666666666667</v>
      </c>
      <c r="C82" s="6">
        <v>439.70942000003</v>
      </c>
      <c r="D82" s="6">
        <v>484.740439999999</v>
      </c>
      <c r="E82" s="6">
        <v>417.4999999999993</v>
      </c>
    </row>
    <row r="83" spans="2:5" ht="12.75">
      <c r="B83" s="5">
        <v>0.548611111111111</v>
      </c>
      <c r="C83" s="6">
        <v>441.199400000031</v>
      </c>
      <c r="D83" s="6">
        <v>487.233023999999</v>
      </c>
      <c r="E83" s="6">
        <v>419.37499999999926</v>
      </c>
    </row>
    <row r="84" spans="2:5" ht="12.75">
      <c r="B84" s="5">
        <v>0.555555555555556</v>
      </c>
      <c r="C84" s="6">
        <v>442.689380000032</v>
      </c>
      <c r="D84" s="6">
        <v>489.725607999999</v>
      </c>
      <c r="E84" s="6">
        <v>421.2499999999992</v>
      </c>
    </row>
    <row r="85" spans="2:5" ht="12.75">
      <c r="B85" s="5">
        <v>0.5625</v>
      </c>
      <c r="C85" s="6">
        <v>444.179360000033</v>
      </c>
      <c r="D85" s="6">
        <v>492.218191999999</v>
      </c>
      <c r="E85" s="6">
        <v>423.12499999999915</v>
      </c>
    </row>
    <row r="86" spans="2:5" ht="12.75">
      <c r="B86" s="5">
        <v>0.569444444444444</v>
      </c>
      <c r="C86" s="6">
        <v>445.669340000034</v>
      </c>
      <c r="D86" s="6">
        <v>494.710775999999</v>
      </c>
      <c r="E86" s="6">
        <v>424.9999999999991</v>
      </c>
    </row>
    <row r="87" spans="2:5" ht="12.75">
      <c r="B87" s="5">
        <v>0.576388888888889</v>
      </c>
      <c r="C87" s="6">
        <v>447.159320000035</v>
      </c>
      <c r="D87" s="6">
        <v>497.203359999999</v>
      </c>
      <c r="E87" s="6">
        <v>426.87499999999903</v>
      </c>
    </row>
    <row r="88" spans="2:5" ht="12.75">
      <c r="B88" s="5">
        <v>0.583333333333333</v>
      </c>
      <c r="C88" s="6">
        <v>448.649300000036</v>
      </c>
      <c r="D88" s="6">
        <v>499.695943999999</v>
      </c>
      <c r="E88" s="6">
        <v>428.749999999999</v>
      </c>
    </row>
    <row r="89" spans="2:5" ht="12.75">
      <c r="B89" s="5">
        <v>0.590277777777778</v>
      </c>
      <c r="C89" s="6">
        <v>450.139280000037</v>
      </c>
      <c r="D89" s="6">
        <v>502.188527999999</v>
      </c>
      <c r="E89" s="6">
        <v>430.6249999999989</v>
      </c>
    </row>
    <row r="90" spans="2:5" ht="12.75">
      <c r="B90" s="5">
        <v>0.597222222222222</v>
      </c>
      <c r="C90" s="6">
        <v>451.629260000038</v>
      </c>
      <c r="D90" s="6">
        <v>504.681111999999</v>
      </c>
      <c r="E90" s="6">
        <v>432.49999999999886</v>
      </c>
    </row>
    <row r="91" spans="2:5" ht="12.75">
      <c r="B91" s="5">
        <v>0.604166666666667</v>
      </c>
      <c r="C91" s="6">
        <v>453.119240000039</v>
      </c>
      <c r="D91" s="6">
        <v>507.173695999999</v>
      </c>
      <c r="E91" s="6">
        <v>434.3749999999988</v>
      </c>
    </row>
    <row r="92" spans="2:5" ht="12.75">
      <c r="B92" s="5">
        <v>0.611111111111111</v>
      </c>
      <c r="C92" s="6">
        <v>454.60922000004</v>
      </c>
      <c r="D92" s="6">
        <v>509.666279999999</v>
      </c>
      <c r="E92" s="6">
        <v>436.24999999999875</v>
      </c>
    </row>
    <row r="93" spans="2:5" ht="12.75">
      <c r="B93" s="5">
        <v>0.618055555555555</v>
      </c>
      <c r="C93" s="6">
        <v>456.099200000041</v>
      </c>
      <c r="D93" s="6">
        <v>512.158863999999</v>
      </c>
      <c r="E93" s="6">
        <v>438.1249999999987</v>
      </c>
    </row>
    <row r="94" spans="2:7" ht="12.75">
      <c r="B94" s="5">
        <v>0.625</v>
      </c>
      <c r="C94" s="6">
        <v>457.589180000042</v>
      </c>
      <c r="D94" s="6">
        <v>514.651447999999</v>
      </c>
      <c r="E94" s="6">
        <v>439.99999999999864</v>
      </c>
      <c r="G94" s="6"/>
    </row>
    <row r="95" spans="2:5" ht="12.75">
      <c r="B95" s="5">
        <v>0.631944444444444</v>
      </c>
      <c r="C95" s="6">
        <v>459.079160000043</v>
      </c>
      <c r="D95" s="6">
        <v>517.144031999999</v>
      </c>
      <c r="E95" s="6">
        <v>441.8749999999986</v>
      </c>
    </row>
    <row r="96" spans="2:5" ht="12.75">
      <c r="B96" s="5">
        <v>0.638888888888889</v>
      </c>
      <c r="C96" s="6">
        <v>460.569140000043</v>
      </c>
      <c r="D96" s="6">
        <v>519.636615999999</v>
      </c>
      <c r="E96" s="6">
        <v>443.7499999999985</v>
      </c>
    </row>
    <row r="97" spans="2:5" ht="12.75">
      <c r="B97" s="5">
        <v>0.645833333333333</v>
      </c>
      <c r="C97" s="6">
        <v>462.059120000045</v>
      </c>
      <c r="D97" s="6">
        <v>522.129199999999</v>
      </c>
      <c r="E97" s="6">
        <v>445.62499999999847</v>
      </c>
    </row>
    <row r="98" spans="2:5" ht="12.75">
      <c r="B98" s="5">
        <v>0.652777777777778</v>
      </c>
      <c r="C98" s="6">
        <v>463.549100000045</v>
      </c>
      <c r="D98" s="6">
        <v>524.621783999999</v>
      </c>
      <c r="E98" s="6">
        <v>447.4999999999984</v>
      </c>
    </row>
    <row r="99" spans="2:5" ht="12.75">
      <c r="B99" s="5">
        <v>0.659722222222222</v>
      </c>
      <c r="C99" s="6">
        <v>465.039080000046</v>
      </c>
      <c r="D99" s="6">
        <v>527.114367999999</v>
      </c>
      <c r="E99" s="6">
        <v>449.37499999999835</v>
      </c>
    </row>
    <row r="100" spans="2:5" ht="12.75">
      <c r="B100" s="5">
        <v>0.666666666666667</v>
      </c>
      <c r="C100" s="6">
        <v>466.529060000047</v>
      </c>
      <c r="D100" s="6">
        <v>529.606951999999</v>
      </c>
      <c r="E100" s="6">
        <v>451.2499999999983</v>
      </c>
    </row>
    <row r="101" spans="2:5" ht="12.75">
      <c r="B101" s="5">
        <v>0.673611111111111</v>
      </c>
      <c r="C101" s="6">
        <v>468.019040000048</v>
      </c>
      <c r="D101" s="6">
        <v>532.099535999999</v>
      </c>
      <c r="E101" s="6">
        <v>453.12499999999824</v>
      </c>
    </row>
    <row r="102" spans="2:5" ht="12.75">
      <c r="B102" s="5">
        <v>0.680555555555555</v>
      </c>
      <c r="C102" s="6">
        <v>469.509020000049</v>
      </c>
      <c r="D102" s="6">
        <v>534.592119999999</v>
      </c>
      <c r="E102" s="6">
        <v>454.9999999999982</v>
      </c>
    </row>
    <row r="103" spans="2:5" ht="12.75">
      <c r="B103" s="5">
        <v>0.6875</v>
      </c>
      <c r="C103" s="6">
        <v>470.99900000005</v>
      </c>
      <c r="D103" s="6">
        <v>537.084703999999</v>
      </c>
      <c r="E103" s="6">
        <v>456.8749999999981</v>
      </c>
    </row>
    <row r="104" spans="2:5" ht="12.75">
      <c r="B104" s="5">
        <v>0.694444444444444</v>
      </c>
      <c r="C104" s="6">
        <v>472.488980000051</v>
      </c>
      <c r="D104" s="6">
        <v>539.577287999999</v>
      </c>
      <c r="E104" s="6">
        <v>458.74999999999807</v>
      </c>
    </row>
    <row r="105" spans="2:5" ht="12.75">
      <c r="B105" s="5">
        <v>0.701388888888889</v>
      </c>
      <c r="C105" s="6">
        <v>473.978960000052</v>
      </c>
      <c r="D105" s="6">
        <v>542.069871999999</v>
      </c>
      <c r="E105" s="6">
        <v>460.624999999998</v>
      </c>
    </row>
    <row r="106" spans="2:5" ht="12.75">
      <c r="B106" s="5">
        <v>0.708333333333333</v>
      </c>
      <c r="C106" s="6">
        <v>475.468940000053</v>
      </c>
      <c r="D106" s="6">
        <v>544.562455999999</v>
      </c>
      <c r="E106" s="6">
        <v>462.49999999999795</v>
      </c>
    </row>
    <row r="107" spans="2:5" ht="12.75">
      <c r="B107" s="5">
        <v>0.715277777777778</v>
      </c>
      <c r="C107" s="6">
        <v>476.958920000054</v>
      </c>
      <c r="D107" s="6">
        <v>547.055039999998</v>
      </c>
      <c r="E107" s="6">
        <v>464.3749999999979</v>
      </c>
    </row>
    <row r="108" spans="2:5" ht="12.75">
      <c r="B108" s="5">
        <v>0.722222222222222</v>
      </c>
      <c r="C108" s="6">
        <v>478.448900000055</v>
      </c>
      <c r="D108" s="6">
        <v>549.547623999998</v>
      </c>
      <c r="E108" s="6">
        <v>466.24999999999784</v>
      </c>
    </row>
    <row r="109" spans="2:5" ht="12.75">
      <c r="B109" s="5">
        <v>0.729166666666667</v>
      </c>
      <c r="C109" s="6">
        <v>479.938880000056</v>
      </c>
      <c r="D109" s="6">
        <v>552.040207999998</v>
      </c>
      <c r="E109" s="6">
        <v>468.1249999999978</v>
      </c>
    </row>
    <row r="110" spans="2:5" ht="12.75">
      <c r="B110" s="5">
        <v>0.736111111111111</v>
      </c>
      <c r="C110" s="6">
        <v>481.428860000057</v>
      </c>
      <c r="D110" s="6">
        <v>554.532791999998</v>
      </c>
      <c r="E110" s="6">
        <v>469.9999999999977</v>
      </c>
    </row>
    <row r="111" spans="2:5" ht="12.75">
      <c r="B111" s="5">
        <v>0.743055555555555</v>
      </c>
      <c r="C111" s="6">
        <v>482.918840000058</v>
      </c>
      <c r="D111" s="6">
        <v>557.025375999998</v>
      </c>
      <c r="E111" s="6">
        <v>471.87499999999767</v>
      </c>
    </row>
    <row r="112" spans="2:5" ht="12.75">
      <c r="B112" s="5">
        <v>0.75</v>
      </c>
      <c r="C112" s="6">
        <v>484.408820000059</v>
      </c>
      <c r="D112" s="6">
        <v>559.517959999998</v>
      </c>
      <c r="E112" s="6">
        <v>473.7499999999976</v>
      </c>
    </row>
    <row r="113" spans="2:5" ht="12.75">
      <c r="B113" s="5">
        <v>0.756944444444444</v>
      </c>
      <c r="C113" s="6">
        <v>485.89880000006</v>
      </c>
      <c r="D113" s="6">
        <v>562.010543999998</v>
      </c>
      <c r="E113" s="6">
        <v>475.62499999999756</v>
      </c>
    </row>
    <row r="114" spans="2:5" ht="12.75">
      <c r="B114" s="5">
        <v>0.763888888888889</v>
      </c>
      <c r="C114" s="6">
        <v>487.388780000061</v>
      </c>
      <c r="D114" s="6">
        <v>564.503127999998</v>
      </c>
      <c r="E114" s="6">
        <v>477.4999999999975</v>
      </c>
    </row>
    <row r="115" spans="2:5" ht="12.75">
      <c r="B115" s="5">
        <v>0.770833333333333</v>
      </c>
      <c r="C115" s="6">
        <v>488.878760000062</v>
      </c>
      <c r="D115" s="6">
        <v>566.995711999998</v>
      </c>
      <c r="E115" s="6">
        <v>479.37499999999744</v>
      </c>
    </row>
    <row r="116" spans="2:5" ht="12.75">
      <c r="B116" s="5">
        <v>0.777777777777778</v>
      </c>
      <c r="C116" s="6">
        <v>490.368740000063</v>
      </c>
      <c r="D116" s="6">
        <v>569.488295999998</v>
      </c>
      <c r="E116" s="6">
        <v>481.2499999999974</v>
      </c>
    </row>
    <row r="117" spans="2:5" ht="12.75">
      <c r="B117" s="5">
        <v>0.784722222222222</v>
      </c>
      <c r="C117" s="6">
        <v>491.858720000064</v>
      </c>
      <c r="D117" s="6">
        <v>571.980879999998</v>
      </c>
      <c r="E117" s="6">
        <v>483.1249999999973</v>
      </c>
    </row>
    <row r="118" spans="2:5" ht="12.75">
      <c r="B118" s="5">
        <v>0.791666666666667</v>
      </c>
      <c r="C118" s="6">
        <v>493.348700000065</v>
      </c>
      <c r="D118" s="6">
        <v>574.473463999998</v>
      </c>
      <c r="E118" s="6">
        <v>484.99999999999727</v>
      </c>
    </row>
    <row r="119" spans="2:5" ht="12.75">
      <c r="B119" s="5">
        <v>0.798611111111111</v>
      </c>
      <c r="C119" s="6">
        <v>494.838680000066</v>
      </c>
      <c r="D119" s="6">
        <v>576.966047999998</v>
      </c>
      <c r="E119" s="6">
        <v>486.8749999999972</v>
      </c>
    </row>
    <row r="120" spans="2:5" ht="12.75">
      <c r="B120" s="5">
        <v>0.805555555555555</v>
      </c>
      <c r="C120" s="6">
        <v>496.328660000067</v>
      </c>
      <c r="D120" s="6">
        <v>579.458631999998</v>
      </c>
      <c r="E120" s="6">
        <v>488.74999999999716</v>
      </c>
    </row>
    <row r="121" spans="2:5" ht="12.75">
      <c r="B121" s="5">
        <v>0.8125</v>
      </c>
      <c r="C121" s="6">
        <v>497.818640000068</v>
      </c>
      <c r="D121" s="6">
        <v>581.951215999998</v>
      </c>
      <c r="E121" s="6">
        <v>490.6249999999971</v>
      </c>
    </row>
    <row r="122" spans="2:5" ht="12.75">
      <c r="B122" s="5">
        <v>0.819444444444444</v>
      </c>
      <c r="C122" s="6">
        <v>499.308620000069</v>
      </c>
      <c r="D122" s="6">
        <v>584.443799999998</v>
      </c>
      <c r="E122" s="6">
        <v>492.49999999999704</v>
      </c>
    </row>
    <row r="123" spans="2:5" ht="12.75">
      <c r="B123" s="5">
        <v>0.826388888888889</v>
      </c>
      <c r="C123" s="6">
        <v>500.79860000007</v>
      </c>
      <c r="D123" s="6">
        <v>586.936383999998</v>
      </c>
      <c r="E123" s="6">
        <v>494.374999999997</v>
      </c>
    </row>
    <row r="124" spans="2:5" ht="12.75">
      <c r="B124" s="5">
        <v>0.833333333333333</v>
      </c>
      <c r="C124" s="6">
        <v>502.288580000071</v>
      </c>
      <c r="D124" s="6">
        <v>589.428967999998</v>
      </c>
      <c r="E124" s="6">
        <v>496.24999999999693</v>
      </c>
    </row>
    <row r="125" spans="2:5" ht="12.75">
      <c r="B125" s="5">
        <v>0.840277777777778</v>
      </c>
      <c r="C125" s="6">
        <v>503.778560000072</v>
      </c>
      <c r="D125" s="6">
        <v>591.921551999998</v>
      </c>
      <c r="E125" s="6">
        <v>498.1249999999969</v>
      </c>
    </row>
    <row r="126" spans="2:5" ht="12.75">
      <c r="B126" s="5">
        <v>0.847222222222222</v>
      </c>
      <c r="C126" s="6">
        <v>505.268540000073</v>
      </c>
      <c r="D126" s="6">
        <v>594.414135999998</v>
      </c>
      <c r="E126" s="6">
        <v>499.9999999999968</v>
      </c>
    </row>
    <row r="127" spans="2:5" ht="12.75">
      <c r="B127" s="5">
        <v>0.854166666666667</v>
      </c>
      <c r="C127" s="6">
        <v>506.758520000074</v>
      </c>
      <c r="D127" s="6">
        <v>596.906719999998</v>
      </c>
      <c r="E127" s="6">
        <v>501.87499999999676</v>
      </c>
    </row>
    <row r="128" spans="2:5" ht="12.75">
      <c r="B128" s="5">
        <v>0.861111111111111</v>
      </c>
      <c r="C128" s="6">
        <v>508.248500000075</v>
      </c>
      <c r="D128" s="6">
        <v>599.399303999998</v>
      </c>
      <c r="E128" s="6">
        <v>503.7499999999967</v>
      </c>
    </row>
    <row r="129" spans="2:5" ht="12.75">
      <c r="B129" s="5">
        <v>0.868055555555555</v>
      </c>
      <c r="C129" s="6">
        <v>509.738480000076</v>
      </c>
      <c r="D129" s="6">
        <v>601.891887999998</v>
      </c>
      <c r="E129" s="6">
        <v>505.62499999999665</v>
      </c>
    </row>
    <row r="130" spans="2:5" ht="12.75">
      <c r="B130" s="5">
        <v>0.875</v>
      </c>
      <c r="C130" s="6">
        <v>511.228460000076</v>
      </c>
      <c r="D130" s="6">
        <v>604.384471999998</v>
      </c>
      <c r="E130" s="6">
        <v>507.4999999999966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234"/>
  <sheetViews>
    <sheetView workbookViewId="0" topLeftCell="A1">
      <pane ySplit="1" topLeftCell="BM55" activePane="bottomLeft" state="frozen"/>
      <selection pane="topLeft" activeCell="A1" sqref="A1"/>
      <selection pane="bottomLeft" activeCell="B61" sqref="B61"/>
    </sheetView>
  </sheetViews>
  <sheetFormatPr defaultColWidth="9.140625" defaultRowHeight="12.75"/>
  <cols>
    <col min="1" max="1" width="9.140625" style="10" customWidth="1"/>
    <col min="2" max="2" width="58.7109375" style="9" customWidth="1"/>
  </cols>
  <sheetData>
    <row r="1" spans="1:2" s="7" customFormat="1" ht="12.75">
      <c r="A1" s="7" t="s">
        <v>34</v>
      </c>
      <c r="B1" s="8" t="s">
        <v>39</v>
      </c>
    </row>
    <row r="2" spans="1:2" ht="12.75">
      <c r="A2" s="11">
        <v>1</v>
      </c>
      <c r="B2" s="12" t="s">
        <v>35</v>
      </c>
    </row>
    <row r="3" spans="1:2" ht="12.75">
      <c r="A3" s="11">
        <v>1.1</v>
      </c>
      <c r="B3" s="12" t="s">
        <v>36</v>
      </c>
    </row>
    <row r="4" spans="1:2" ht="12.75">
      <c r="A4" s="10">
        <f>IF(NOT(ISBLANK(B4)),A3+0.01,"")</f>
        <v>1.11</v>
      </c>
      <c r="B4" s="12" t="s">
        <v>37</v>
      </c>
    </row>
    <row r="5" spans="1:2" ht="12.75">
      <c r="A5" s="11">
        <v>1.2</v>
      </c>
      <c r="B5" s="12" t="s">
        <v>128</v>
      </c>
    </row>
    <row r="6" spans="1:2" ht="12.75">
      <c r="A6" s="10">
        <f aca="true" t="shared" si="0" ref="A6:A53">IF(NOT(ISBLANK(B6)),A5+0.01,"")</f>
        <v>1.21</v>
      </c>
      <c r="B6" s="12" t="s">
        <v>38</v>
      </c>
    </row>
    <row r="7" spans="1:2" ht="12.75">
      <c r="A7" s="10">
        <f t="shared" si="0"/>
        <v>1.22</v>
      </c>
      <c r="B7" s="12" t="s">
        <v>46</v>
      </c>
    </row>
    <row r="8" spans="1:2" ht="12.75">
      <c r="A8" s="10">
        <f t="shared" si="0"/>
        <v>1.23</v>
      </c>
      <c r="B8" s="12" t="s">
        <v>47</v>
      </c>
    </row>
    <row r="9" spans="1:2" ht="12.75">
      <c r="A9" s="10">
        <f t="shared" si="0"/>
        <v>1.24</v>
      </c>
      <c r="B9" s="12" t="s">
        <v>51</v>
      </c>
    </row>
    <row r="10" spans="1:2" ht="12.75">
      <c r="A10" s="10">
        <f t="shared" si="0"/>
        <v>1.25</v>
      </c>
      <c r="B10" s="12" t="s">
        <v>52</v>
      </c>
    </row>
    <row r="11" spans="1:2" ht="12.75">
      <c r="A11" s="10">
        <f t="shared" si="0"/>
        <v>1.26</v>
      </c>
      <c r="B11" s="12" t="s">
        <v>55</v>
      </c>
    </row>
    <row r="12" spans="1:2" ht="12.75">
      <c r="A12" s="10">
        <f t="shared" si="0"/>
        <v>1.27</v>
      </c>
      <c r="B12" s="12" t="s">
        <v>59</v>
      </c>
    </row>
    <row r="13" spans="1:2" ht="25.5">
      <c r="A13" s="10">
        <f t="shared" si="0"/>
        <v>1.28</v>
      </c>
      <c r="B13" s="12" t="s">
        <v>60</v>
      </c>
    </row>
    <row r="14" spans="1:2" ht="12.75">
      <c r="A14" s="10">
        <f t="shared" si="0"/>
        <v>1.29</v>
      </c>
      <c r="B14" s="12" t="s">
        <v>61</v>
      </c>
    </row>
    <row r="15" spans="1:2" ht="12.75">
      <c r="A15" s="10">
        <f t="shared" si="0"/>
        <v>1.3</v>
      </c>
      <c r="B15" s="12" t="s">
        <v>40</v>
      </c>
    </row>
    <row r="16" spans="1:2" ht="12.75">
      <c r="A16" s="10">
        <f t="shared" si="0"/>
        <v>1.31</v>
      </c>
      <c r="B16" s="9" t="s">
        <v>62</v>
      </c>
    </row>
    <row r="17" spans="1:2" ht="12.75">
      <c r="A17" s="10">
        <f t="shared" si="0"/>
        <v>1.32</v>
      </c>
      <c r="B17" s="9" t="s">
        <v>63</v>
      </c>
    </row>
    <row r="18" spans="1:2" ht="12.75">
      <c r="A18" s="10">
        <f t="shared" si="0"/>
        <v>1.33</v>
      </c>
      <c r="B18" s="9" t="s">
        <v>64</v>
      </c>
    </row>
    <row r="19" spans="1:2" ht="12.75">
      <c r="A19" s="10">
        <f t="shared" si="0"/>
        <v>1.34</v>
      </c>
      <c r="B19" s="9" t="s">
        <v>65</v>
      </c>
    </row>
    <row r="20" spans="1:2" ht="12.75">
      <c r="A20" s="10">
        <f t="shared" si="0"/>
        <v>1.35</v>
      </c>
      <c r="B20" s="9" t="s">
        <v>67</v>
      </c>
    </row>
    <row r="21" spans="1:2" ht="12.75">
      <c r="A21" s="10">
        <f t="shared" si="0"/>
        <v>1.36</v>
      </c>
      <c r="B21" s="9" t="s">
        <v>70</v>
      </c>
    </row>
    <row r="22" spans="1:2" ht="12.75">
      <c r="A22" s="10">
        <f t="shared" si="0"/>
        <v>1.37</v>
      </c>
      <c r="B22" s="9" t="s">
        <v>72</v>
      </c>
    </row>
    <row r="23" spans="1:2" ht="12.75">
      <c r="A23" s="10">
        <f t="shared" si="0"/>
        <v>1.3800000000000001</v>
      </c>
      <c r="B23" s="9" t="s">
        <v>73</v>
      </c>
    </row>
    <row r="24" spans="1:2" ht="12.75">
      <c r="A24" s="10">
        <f t="shared" si="0"/>
        <v>1.3900000000000001</v>
      </c>
      <c r="B24" s="9" t="s">
        <v>75</v>
      </c>
    </row>
    <row r="25" spans="1:2" ht="12.75">
      <c r="A25" s="10">
        <f t="shared" si="0"/>
        <v>1.4000000000000001</v>
      </c>
      <c r="B25" s="9" t="s">
        <v>76</v>
      </c>
    </row>
    <row r="26" spans="1:2" ht="12.75">
      <c r="A26" s="10">
        <f t="shared" si="0"/>
        <v>1.4100000000000001</v>
      </c>
      <c r="B26" s="9" t="s">
        <v>77</v>
      </c>
    </row>
    <row r="27" spans="1:2" ht="12.75">
      <c r="A27" s="10">
        <f t="shared" si="0"/>
        <v>1.4200000000000002</v>
      </c>
      <c r="B27" s="9" t="s">
        <v>80</v>
      </c>
    </row>
    <row r="28" spans="1:2" ht="12.75">
      <c r="A28" s="10">
        <f t="shared" si="0"/>
        <v>1.4300000000000002</v>
      </c>
      <c r="B28" s="9" t="s">
        <v>84</v>
      </c>
    </row>
    <row r="29" spans="1:2" ht="12.75">
      <c r="A29" s="10">
        <f t="shared" si="0"/>
        <v>1.4400000000000002</v>
      </c>
      <c r="B29" s="9" t="s">
        <v>85</v>
      </c>
    </row>
    <row r="30" spans="1:2" ht="12.75">
      <c r="A30" s="10">
        <f t="shared" si="0"/>
        <v>1.4500000000000002</v>
      </c>
      <c r="B30" s="9" t="s">
        <v>86</v>
      </c>
    </row>
    <row r="31" spans="1:2" ht="12.75">
      <c r="A31" s="10">
        <f t="shared" si="0"/>
        <v>1.4600000000000002</v>
      </c>
      <c r="B31" s="9" t="s">
        <v>88</v>
      </c>
    </row>
    <row r="32" spans="1:2" ht="12.75">
      <c r="A32" s="10">
        <f t="shared" si="0"/>
        <v>1.4700000000000002</v>
      </c>
      <c r="B32" s="9" t="s">
        <v>89</v>
      </c>
    </row>
    <row r="33" spans="1:2" ht="12.75">
      <c r="A33" s="10">
        <f t="shared" si="0"/>
        <v>1.4800000000000002</v>
      </c>
      <c r="B33" s="9" t="s">
        <v>91</v>
      </c>
    </row>
    <row r="34" spans="1:2" ht="12.75">
      <c r="A34" s="10">
        <f t="shared" si="0"/>
        <v>1.4900000000000002</v>
      </c>
      <c r="B34" s="9" t="s">
        <v>92</v>
      </c>
    </row>
    <row r="35" spans="1:2" ht="12.75">
      <c r="A35" s="10">
        <f t="shared" si="0"/>
        <v>1.5000000000000002</v>
      </c>
      <c r="B35" s="9" t="s">
        <v>95</v>
      </c>
    </row>
    <row r="36" spans="1:2" ht="12.75">
      <c r="A36" s="10">
        <f t="shared" si="0"/>
        <v>1.5100000000000002</v>
      </c>
      <c r="B36" s="9" t="s">
        <v>97</v>
      </c>
    </row>
    <row r="37" spans="1:2" ht="12.75">
      <c r="A37" s="10">
        <f t="shared" si="0"/>
        <v>1.5200000000000002</v>
      </c>
      <c r="B37" s="9" t="s">
        <v>98</v>
      </c>
    </row>
    <row r="38" spans="1:2" ht="12.75">
      <c r="A38" s="10">
        <f t="shared" si="0"/>
        <v>1.5300000000000002</v>
      </c>
      <c r="B38" s="9" t="s">
        <v>99</v>
      </c>
    </row>
    <row r="39" spans="1:2" ht="12.75">
      <c r="A39" s="10">
        <f t="shared" si="0"/>
        <v>1.5400000000000003</v>
      </c>
      <c r="B39" s="9" t="s">
        <v>100</v>
      </c>
    </row>
    <row r="40" spans="1:2" ht="12.75">
      <c r="A40" s="10">
        <f t="shared" si="0"/>
        <v>1.5500000000000003</v>
      </c>
      <c r="B40" s="9" t="s">
        <v>101</v>
      </c>
    </row>
    <row r="41" spans="1:2" ht="12.75">
      <c r="A41" s="10">
        <f t="shared" si="0"/>
        <v>1.5600000000000003</v>
      </c>
      <c r="B41" s="9" t="s">
        <v>102</v>
      </c>
    </row>
    <row r="42" spans="1:2" ht="12.75">
      <c r="A42" s="10">
        <f t="shared" si="0"/>
        <v>1.5700000000000003</v>
      </c>
      <c r="B42" s="9" t="s">
        <v>103</v>
      </c>
    </row>
    <row r="43" spans="1:2" ht="12.75">
      <c r="A43" s="10">
        <f t="shared" si="0"/>
        <v>1.5800000000000003</v>
      </c>
      <c r="B43" s="9" t="s">
        <v>104</v>
      </c>
    </row>
    <row r="44" spans="1:2" ht="12.75">
      <c r="A44" s="10">
        <f t="shared" si="0"/>
        <v>1.5900000000000003</v>
      </c>
      <c r="B44" s="9" t="s">
        <v>105</v>
      </c>
    </row>
    <row r="45" spans="1:2" ht="12.75">
      <c r="A45" s="10">
        <f t="shared" si="0"/>
        <v>1.6000000000000003</v>
      </c>
      <c r="B45" s="9" t="s">
        <v>107</v>
      </c>
    </row>
    <row r="46" spans="1:2" ht="12.75">
      <c r="A46" s="10">
        <f t="shared" si="0"/>
        <v>1.6100000000000003</v>
      </c>
      <c r="B46" s="9" t="s">
        <v>109</v>
      </c>
    </row>
    <row r="47" spans="1:2" ht="12.75">
      <c r="A47" s="10">
        <f t="shared" si="0"/>
        <v>1.6200000000000003</v>
      </c>
      <c r="B47" s="9" t="s">
        <v>110</v>
      </c>
    </row>
    <row r="48" spans="1:2" ht="12.75">
      <c r="A48" s="10">
        <f t="shared" si="0"/>
        <v>1.6300000000000003</v>
      </c>
      <c r="B48" s="9" t="s">
        <v>112</v>
      </c>
    </row>
    <row r="49" spans="1:2" ht="12.75">
      <c r="A49" s="10">
        <f t="shared" si="0"/>
        <v>1.6400000000000003</v>
      </c>
      <c r="B49" s="9" t="s">
        <v>113</v>
      </c>
    </row>
    <row r="50" spans="1:2" ht="12.75">
      <c r="A50" s="10">
        <f t="shared" si="0"/>
        <v>1.6500000000000004</v>
      </c>
      <c r="B50" s="9" t="s">
        <v>114</v>
      </c>
    </row>
    <row r="51" spans="1:2" ht="12.75">
      <c r="A51" s="10">
        <f t="shared" si="0"/>
        <v>1.6600000000000004</v>
      </c>
      <c r="B51" s="9" t="s">
        <v>116</v>
      </c>
    </row>
    <row r="52" spans="1:2" ht="12.75" customHeight="1">
      <c r="A52" s="10">
        <f t="shared" si="0"/>
        <v>1.6700000000000004</v>
      </c>
      <c r="B52" s="9" t="s">
        <v>117</v>
      </c>
    </row>
    <row r="53" spans="1:2" ht="12.75">
      <c r="A53" s="10">
        <f t="shared" si="0"/>
        <v>1.6800000000000004</v>
      </c>
      <c r="B53" s="9" t="s">
        <v>118</v>
      </c>
    </row>
    <row r="54" spans="1:2" ht="12.75">
      <c r="A54" s="10">
        <v>2</v>
      </c>
      <c r="B54" s="9" t="s">
        <v>120</v>
      </c>
    </row>
    <row r="55" spans="1:2" ht="12.75">
      <c r="A55" s="10">
        <f>IF(NOT(ISBLANK(B55)),A54+0.01,"")</f>
        <v>2.01</v>
      </c>
      <c r="B55" s="9" t="s">
        <v>122</v>
      </c>
    </row>
    <row r="56" spans="1:2" ht="12.75">
      <c r="A56" s="10">
        <f>IF(NOT(ISBLANK(B56)),A55+0.01,"")</f>
        <v>2.0199999999999996</v>
      </c>
      <c r="B56" s="9" t="s">
        <v>125</v>
      </c>
    </row>
    <row r="57" spans="1:2" ht="12.75">
      <c r="A57" s="10">
        <f>IF(NOT(ISBLANK(B57)),A56+0.01,"")</f>
        <v>2.0299999999999994</v>
      </c>
      <c r="B57" s="9" t="s">
        <v>126</v>
      </c>
    </row>
    <row r="58" spans="1:2" ht="12.75">
      <c r="A58" s="10">
        <f>IF(NOT(ISBLANK(B58)),A57+0.01,"")</f>
        <v>2.039999999999999</v>
      </c>
      <c r="B58" s="9" t="s">
        <v>129</v>
      </c>
    </row>
    <row r="59" spans="1:2" ht="12.75">
      <c r="A59" s="10">
        <f>IF(NOT(ISBLANK(B59)),A58+0.01,"")</f>
        <v>2.049999999999999</v>
      </c>
      <c r="B59" s="9" t="s">
        <v>130</v>
      </c>
    </row>
    <row r="60" spans="1:2" ht="12.75">
      <c r="A60" s="10">
        <f aca="true" t="shared" si="1" ref="A60:A123">IF(NOT(ISBLANK(B60)),A59+0.01,"")</f>
        <v>2.0599999999999987</v>
      </c>
      <c r="B60" s="9" t="s">
        <v>131</v>
      </c>
    </row>
    <row r="61" ht="12.75">
      <c r="A61" s="10">
        <f t="shared" si="1"/>
      </c>
    </row>
    <row r="62" ht="12.75">
      <c r="A62" s="10">
        <f t="shared" si="1"/>
      </c>
    </row>
    <row r="63" ht="12.75">
      <c r="A63" s="10">
        <f t="shared" si="1"/>
      </c>
    </row>
    <row r="64" ht="12.75">
      <c r="A64" s="10">
        <f t="shared" si="1"/>
      </c>
    </row>
    <row r="65" ht="12.75">
      <c r="A65" s="10">
        <f t="shared" si="1"/>
      </c>
    </row>
    <row r="66" ht="12.75">
      <c r="A66" s="10">
        <f t="shared" si="1"/>
      </c>
    </row>
    <row r="67" ht="12.75">
      <c r="A67" s="10">
        <f t="shared" si="1"/>
      </c>
    </row>
    <row r="68" ht="12.75">
      <c r="A68" s="10">
        <f t="shared" si="1"/>
      </c>
    </row>
    <row r="69" ht="12.75">
      <c r="A69" s="10">
        <f t="shared" si="1"/>
      </c>
    </row>
    <row r="70" ht="12.75">
      <c r="A70" s="10">
        <f t="shared" si="1"/>
      </c>
    </row>
    <row r="71" ht="12.75">
      <c r="A71" s="10">
        <f t="shared" si="1"/>
      </c>
    </row>
    <row r="72" ht="12.75">
      <c r="A72" s="10">
        <f t="shared" si="1"/>
      </c>
    </row>
    <row r="73" ht="12.75">
      <c r="A73" s="10">
        <f t="shared" si="1"/>
      </c>
    </row>
    <row r="74" ht="12.75">
      <c r="A74" s="10">
        <f t="shared" si="1"/>
      </c>
    </row>
    <row r="75" ht="12.75">
      <c r="A75" s="10">
        <f t="shared" si="1"/>
      </c>
    </row>
    <row r="76" ht="12.75">
      <c r="A76" s="10">
        <f t="shared" si="1"/>
      </c>
    </row>
    <row r="77" ht="12.75">
      <c r="A77" s="10">
        <f t="shared" si="1"/>
      </c>
    </row>
    <row r="78" ht="12.75">
      <c r="A78" s="10">
        <f t="shared" si="1"/>
      </c>
    </row>
    <row r="79" ht="12.75">
      <c r="A79" s="10">
        <f t="shared" si="1"/>
      </c>
    </row>
    <row r="80" ht="12.75">
      <c r="A80" s="10">
        <f t="shared" si="1"/>
      </c>
    </row>
    <row r="81" ht="12.75">
      <c r="A81" s="10">
        <f t="shared" si="1"/>
      </c>
    </row>
    <row r="82" ht="12.75">
      <c r="A82" s="10">
        <f t="shared" si="1"/>
      </c>
    </row>
    <row r="83" ht="12.75">
      <c r="A83" s="10">
        <f t="shared" si="1"/>
      </c>
    </row>
    <row r="84" ht="12.75">
      <c r="A84" s="10">
        <f t="shared" si="1"/>
      </c>
    </row>
    <row r="85" ht="12.75">
      <c r="A85" s="10">
        <f t="shared" si="1"/>
      </c>
    </row>
    <row r="86" ht="12.75">
      <c r="A86" s="10">
        <f t="shared" si="1"/>
      </c>
    </row>
    <row r="87" ht="12.75">
      <c r="A87" s="10">
        <f t="shared" si="1"/>
      </c>
    </row>
    <row r="88" ht="12.75">
      <c r="A88" s="10">
        <f t="shared" si="1"/>
      </c>
    </row>
    <row r="89" ht="12.75">
      <c r="A89" s="10">
        <f t="shared" si="1"/>
      </c>
    </row>
    <row r="90" ht="12.75">
      <c r="A90" s="10">
        <f t="shared" si="1"/>
      </c>
    </row>
    <row r="91" ht="12.75">
      <c r="A91" s="10">
        <f t="shared" si="1"/>
      </c>
    </row>
    <row r="92" ht="12.75">
      <c r="A92" s="10">
        <f t="shared" si="1"/>
      </c>
    </row>
    <row r="93" ht="12.75">
      <c r="A93" s="10">
        <f t="shared" si="1"/>
      </c>
    </row>
    <row r="94" ht="12.75">
      <c r="A94" s="10">
        <f t="shared" si="1"/>
      </c>
    </row>
    <row r="95" ht="12.75">
      <c r="A95" s="10">
        <f t="shared" si="1"/>
      </c>
    </row>
    <row r="96" ht="12.75">
      <c r="A96" s="10">
        <f t="shared" si="1"/>
      </c>
    </row>
    <row r="97" ht="12.75">
      <c r="A97" s="10">
        <f t="shared" si="1"/>
      </c>
    </row>
    <row r="98" ht="12.75">
      <c r="A98" s="10">
        <f t="shared" si="1"/>
      </c>
    </row>
    <row r="99" ht="12.75">
      <c r="A99" s="10">
        <f t="shared" si="1"/>
      </c>
    </row>
    <row r="100" ht="12.75">
      <c r="A100" s="10">
        <f t="shared" si="1"/>
      </c>
    </row>
    <row r="101" ht="12.75">
      <c r="A101" s="10">
        <f t="shared" si="1"/>
      </c>
    </row>
    <row r="102" ht="12.75">
      <c r="A102" s="10">
        <f t="shared" si="1"/>
      </c>
    </row>
    <row r="103" ht="12.75">
      <c r="A103" s="10">
        <f t="shared" si="1"/>
      </c>
    </row>
    <row r="104" ht="12.75">
      <c r="A104" s="10">
        <f t="shared" si="1"/>
      </c>
    </row>
    <row r="105" ht="12.75">
      <c r="A105" s="10">
        <f t="shared" si="1"/>
      </c>
    </row>
    <row r="106" ht="12.75">
      <c r="A106" s="10">
        <f t="shared" si="1"/>
      </c>
    </row>
    <row r="107" ht="12.75">
      <c r="A107" s="10">
        <f t="shared" si="1"/>
      </c>
    </row>
    <row r="108" ht="12.75">
      <c r="A108" s="10">
        <f t="shared" si="1"/>
      </c>
    </row>
    <row r="109" ht="12.75">
      <c r="A109" s="10">
        <f t="shared" si="1"/>
      </c>
    </row>
    <row r="110" ht="12.75">
      <c r="A110" s="10">
        <f t="shared" si="1"/>
      </c>
    </row>
    <row r="111" ht="12.75">
      <c r="A111" s="10">
        <f t="shared" si="1"/>
      </c>
    </row>
    <row r="112" ht="12.75">
      <c r="A112" s="10">
        <f t="shared" si="1"/>
      </c>
    </row>
    <row r="113" ht="12.75">
      <c r="A113" s="10">
        <f t="shared" si="1"/>
      </c>
    </row>
    <row r="114" ht="12.75">
      <c r="A114" s="10">
        <f t="shared" si="1"/>
      </c>
    </row>
    <row r="115" ht="12.75">
      <c r="A115" s="10">
        <f t="shared" si="1"/>
      </c>
    </row>
    <row r="116" ht="12.75">
      <c r="A116" s="10">
        <f t="shared" si="1"/>
      </c>
    </row>
    <row r="117" ht="12.75">
      <c r="A117" s="10">
        <f t="shared" si="1"/>
      </c>
    </row>
    <row r="118" ht="12.75">
      <c r="A118" s="10">
        <f t="shared" si="1"/>
      </c>
    </row>
    <row r="119" ht="12.75">
      <c r="A119" s="10">
        <f t="shared" si="1"/>
      </c>
    </row>
    <row r="120" ht="12.75">
      <c r="A120" s="10">
        <f t="shared" si="1"/>
      </c>
    </row>
    <row r="121" ht="12.75">
      <c r="A121" s="10">
        <f t="shared" si="1"/>
      </c>
    </row>
    <row r="122" ht="12.75">
      <c r="A122" s="10">
        <f t="shared" si="1"/>
      </c>
    </row>
    <row r="123" ht="12.75">
      <c r="A123" s="10">
        <f t="shared" si="1"/>
      </c>
    </row>
    <row r="124" ht="12.75">
      <c r="A124" s="10">
        <f aca="true" t="shared" si="2" ref="A124:A187">IF(NOT(ISBLANK(B124)),A123+0.01,"")</f>
      </c>
    </row>
    <row r="125" ht="12.75">
      <c r="A125" s="10">
        <f t="shared" si="2"/>
      </c>
    </row>
    <row r="126" ht="12.75">
      <c r="A126" s="10">
        <f t="shared" si="2"/>
      </c>
    </row>
    <row r="127" ht="12.75">
      <c r="A127" s="10">
        <f t="shared" si="2"/>
      </c>
    </row>
    <row r="128" ht="12.75">
      <c r="A128" s="10">
        <f t="shared" si="2"/>
      </c>
    </row>
    <row r="129" ht="12.75">
      <c r="A129" s="10">
        <f t="shared" si="2"/>
      </c>
    </row>
    <row r="130" ht="12.75">
      <c r="A130" s="10">
        <f t="shared" si="2"/>
      </c>
    </row>
    <row r="131" ht="12.75">
      <c r="A131" s="10">
        <f t="shared" si="2"/>
      </c>
    </row>
    <row r="132" ht="12.75">
      <c r="A132" s="10">
        <f t="shared" si="2"/>
      </c>
    </row>
    <row r="133" ht="12.75">
      <c r="A133" s="10">
        <f t="shared" si="2"/>
      </c>
    </row>
    <row r="134" ht="12.75">
      <c r="A134" s="10">
        <f t="shared" si="2"/>
      </c>
    </row>
    <row r="135" ht="12.75">
      <c r="A135" s="10">
        <f t="shared" si="2"/>
      </c>
    </row>
    <row r="136" ht="12.75">
      <c r="A136" s="10">
        <f t="shared" si="2"/>
      </c>
    </row>
    <row r="137" ht="12.75">
      <c r="A137" s="10">
        <f t="shared" si="2"/>
      </c>
    </row>
    <row r="138" ht="12.75">
      <c r="A138" s="10">
        <f t="shared" si="2"/>
      </c>
    </row>
    <row r="139" ht="12.75">
      <c r="A139" s="10">
        <f t="shared" si="2"/>
      </c>
    </row>
    <row r="140" ht="12.75">
      <c r="A140" s="10">
        <f t="shared" si="2"/>
      </c>
    </row>
    <row r="141" ht="12.75">
      <c r="A141" s="10">
        <f t="shared" si="2"/>
      </c>
    </row>
    <row r="142" ht="12.75">
      <c r="A142" s="10">
        <f t="shared" si="2"/>
      </c>
    </row>
    <row r="143" ht="12.75">
      <c r="A143" s="10">
        <f t="shared" si="2"/>
      </c>
    </row>
    <row r="144" ht="12.75">
      <c r="A144" s="10">
        <f t="shared" si="2"/>
      </c>
    </row>
    <row r="145" ht="12.75">
      <c r="A145" s="10">
        <f t="shared" si="2"/>
      </c>
    </row>
    <row r="146" ht="12.75">
      <c r="A146" s="10">
        <f t="shared" si="2"/>
      </c>
    </row>
    <row r="147" ht="12.75">
      <c r="A147" s="10">
        <f t="shared" si="2"/>
      </c>
    </row>
    <row r="148" ht="12.75">
      <c r="A148" s="10">
        <f t="shared" si="2"/>
      </c>
    </row>
    <row r="149" ht="12.75">
      <c r="A149" s="10">
        <f t="shared" si="2"/>
      </c>
    </row>
    <row r="150" ht="12.75">
      <c r="A150" s="10">
        <f t="shared" si="2"/>
      </c>
    </row>
    <row r="151" ht="12.75">
      <c r="A151" s="10">
        <f t="shared" si="2"/>
      </c>
    </row>
    <row r="152" ht="12.75">
      <c r="A152" s="10">
        <f t="shared" si="2"/>
      </c>
    </row>
    <row r="153" ht="12.75">
      <c r="A153" s="10">
        <f t="shared" si="2"/>
      </c>
    </row>
    <row r="154" ht="12.75">
      <c r="A154" s="10">
        <f t="shared" si="2"/>
      </c>
    </row>
    <row r="155" ht="12.75">
      <c r="A155" s="10">
        <f t="shared" si="2"/>
      </c>
    </row>
    <row r="156" ht="12.75">
      <c r="A156" s="10">
        <f t="shared" si="2"/>
      </c>
    </row>
    <row r="157" ht="12.75">
      <c r="A157" s="10">
        <f t="shared" si="2"/>
      </c>
    </row>
    <row r="158" ht="12.75">
      <c r="A158" s="10">
        <f t="shared" si="2"/>
      </c>
    </row>
    <row r="159" ht="12.75">
      <c r="A159" s="10">
        <f t="shared" si="2"/>
      </c>
    </row>
    <row r="160" ht="12.75">
      <c r="A160" s="10">
        <f t="shared" si="2"/>
      </c>
    </row>
    <row r="161" ht="12.75">
      <c r="A161" s="10">
        <f t="shared" si="2"/>
      </c>
    </row>
    <row r="162" ht="12.75">
      <c r="A162" s="10">
        <f t="shared" si="2"/>
      </c>
    </row>
    <row r="163" ht="12.75">
      <c r="A163" s="10">
        <f t="shared" si="2"/>
      </c>
    </row>
    <row r="164" ht="12.75">
      <c r="A164" s="10">
        <f t="shared" si="2"/>
      </c>
    </row>
    <row r="165" ht="12.75">
      <c r="A165" s="10">
        <f t="shared" si="2"/>
      </c>
    </row>
    <row r="166" ht="12.75">
      <c r="A166" s="10">
        <f t="shared" si="2"/>
      </c>
    </row>
    <row r="167" ht="12.75">
      <c r="A167" s="10">
        <f t="shared" si="2"/>
      </c>
    </row>
    <row r="168" ht="12.75">
      <c r="A168" s="10">
        <f t="shared" si="2"/>
      </c>
    </row>
    <row r="169" ht="12.75">
      <c r="A169" s="10">
        <f t="shared" si="2"/>
      </c>
    </row>
    <row r="170" ht="12.75">
      <c r="A170" s="10">
        <f t="shared" si="2"/>
      </c>
    </row>
    <row r="171" ht="12.75">
      <c r="A171" s="10">
        <f t="shared" si="2"/>
      </c>
    </row>
    <row r="172" ht="12.75">
      <c r="A172" s="10">
        <f t="shared" si="2"/>
      </c>
    </row>
    <row r="173" ht="12.75">
      <c r="A173" s="10">
        <f t="shared" si="2"/>
      </c>
    </row>
    <row r="174" ht="12.75">
      <c r="A174" s="10">
        <f t="shared" si="2"/>
      </c>
    </row>
    <row r="175" ht="12.75">
      <c r="A175" s="10">
        <f t="shared" si="2"/>
      </c>
    </row>
    <row r="176" ht="12.75">
      <c r="A176" s="10">
        <f t="shared" si="2"/>
      </c>
    </row>
    <row r="177" ht="12.75">
      <c r="A177" s="10">
        <f t="shared" si="2"/>
      </c>
    </row>
    <row r="178" ht="12.75">
      <c r="A178" s="10">
        <f t="shared" si="2"/>
      </c>
    </row>
    <row r="179" ht="12.75">
      <c r="A179" s="10">
        <f t="shared" si="2"/>
      </c>
    </row>
    <row r="180" ht="12.75">
      <c r="A180" s="10">
        <f t="shared" si="2"/>
      </c>
    </row>
    <row r="181" ht="12.75">
      <c r="A181" s="10">
        <f t="shared" si="2"/>
      </c>
    </row>
    <row r="182" ht="12.75">
      <c r="A182" s="10">
        <f t="shared" si="2"/>
      </c>
    </row>
    <row r="183" ht="12.75">
      <c r="A183" s="10">
        <f t="shared" si="2"/>
      </c>
    </row>
    <row r="184" ht="12.75">
      <c r="A184" s="10">
        <f t="shared" si="2"/>
      </c>
    </row>
    <row r="185" ht="12.75">
      <c r="A185" s="10">
        <f t="shared" si="2"/>
      </c>
    </row>
    <row r="186" ht="12.75">
      <c r="A186" s="10">
        <f t="shared" si="2"/>
      </c>
    </row>
    <row r="187" ht="12.75">
      <c r="A187" s="10">
        <f t="shared" si="2"/>
      </c>
    </row>
    <row r="188" ht="12.75">
      <c r="A188" s="10">
        <f aca="true" t="shared" si="3" ref="A188:A234">IF(NOT(ISBLANK(B188)),A187+0.01,"")</f>
      </c>
    </row>
    <row r="189" ht="12.75">
      <c r="A189" s="10">
        <f t="shared" si="3"/>
      </c>
    </row>
    <row r="190" ht="12.75">
      <c r="A190" s="10">
        <f t="shared" si="3"/>
      </c>
    </row>
    <row r="191" ht="12.75">
      <c r="A191" s="10">
        <f t="shared" si="3"/>
      </c>
    </row>
    <row r="192" ht="12.75">
      <c r="A192" s="10">
        <f t="shared" si="3"/>
      </c>
    </row>
    <row r="193" ht="12.75">
      <c r="A193" s="10">
        <f t="shared" si="3"/>
      </c>
    </row>
    <row r="194" ht="12.75">
      <c r="A194" s="10">
        <f t="shared" si="3"/>
      </c>
    </row>
    <row r="195" ht="12.75">
      <c r="A195" s="10">
        <f t="shared" si="3"/>
      </c>
    </row>
    <row r="196" ht="12.75">
      <c r="A196" s="10">
        <f t="shared" si="3"/>
      </c>
    </row>
    <row r="197" ht="12.75">
      <c r="A197" s="10">
        <f t="shared" si="3"/>
      </c>
    </row>
    <row r="198" ht="12.75">
      <c r="A198" s="10">
        <f t="shared" si="3"/>
      </c>
    </row>
    <row r="199" ht="12.75">
      <c r="A199" s="10">
        <f t="shared" si="3"/>
      </c>
    </row>
    <row r="200" ht="12.75">
      <c r="A200" s="10">
        <f t="shared" si="3"/>
      </c>
    </row>
    <row r="201" ht="12.75">
      <c r="A201" s="10">
        <f t="shared" si="3"/>
      </c>
    </row>
    <row r="202" ht="12.75">
      <c r="A202" s="10">
        <f t="shared" si="3"/>
      </c>
    </row>
    <row r="203" ht="12.75">
      <c r="A203" s="10">
        <f t="shared" si="3"/>
      </c>
    </row>
    <row r="204" ht="12.75">
      <c r="A204" s="10">
        <f t="shared" si="3"/>
      </c>
    </row>
    <row r="205" ht="12.75">
      <c r="A205" s="10">
        <f t="shared" si="3"/>
      </c>
    </row>
    <row r="206" ht="12.75">
      <c r="A206" s="10">
        <f t="shared" si="3"/>
      </c>
    </row>
    <row r="207" ht="12.75">
      <c r="A207" s="10">
        <f t="shared" si="3"/>
      </c>
    </row>
    <row r="208" ht="12.75">
      <c r="A208" s="10">
        <f t="shared" si="3"/>
      </c>
    </row>
    <row r="209" ht="12.75">
      <c r="A209" s="10">
        <f t="shared" si="3"/>
      </c>
    </row>
    <row r="210" ht="12.75">
      <c r="A210" s="10">
        <f t="shared" si="3"/>
      </c>
    </row>
    <row r="211" ht="12.75">
      <c r="A211" s="10">
        <f t="shared" si="3"/>
      </c>
    </row>
    <row r="212" ht="12.75">
      <c r="A212" s="10">
        <f t="shared" si="3"/>
      </c>
    </row>
    <row r="213" ht="12.75">
      <c r="A213" s="10">
        <f t="shared" si="3"/>
      </c>
    </row>
    <row r="214" ht="12.75">
      <c r="A214" s="10">
        <f t="shared" si="3"/>
      </c>
    </row>
    <row r="215" ht="12.75">
      <c r="A215" s="10">
        <f t="shared" si="3"/>
      </c>
    </row>
    <row r="216" ht="12.75">
      <c r="A216" s="10">
        <f t="shared" si="3"/>
      </c>
    </row>
    <row r="217" ht="12.75">
      <c r="A217" s="10">
        <f t="shared" si="3"/>
      </c>
    </row>
    <row r="218" ht="12.75">
      <c r="A218" s="10">
        <f t="shared" si="3"/>
      </c>
    </row>
    <row r="219" ht="12.75">
      <c r="A219" s="10">
        <f t="shared" si="3"/>
      </c>
    </row>
    <row r="220" ht="12.75">
      <c r="A220" s="10">
        <f t="shared" si="3"/>
      </c>
    </row>
    <row r="221" ht="12.75">
      <c r="A221" s="10">
        <f t="shared" si="3"/>
      </c>
    </row>
    <row r="222" ht="12.75">
      <c r="A222" s="10">
        <f t="shared" si="3"/>
      </c>
    </row>
    <row r="223" ht="12.75">
      <c r="A223" s="10">
        <f t="shared" si="3"/>
      </c>
    </row>
    <row r="224" ht="12.75">
      <c r="A224" s="10">
        <f t="shared" si="3"/>
      </c>
    </row>
    <row r="225" ht="12.75">
      <c r="A225" s="10">
        <f t="shared" si="3"/>
      </c>
    </row>
    <row r="226" ht="12.75">
      <c r="A226" s="10">
        <f t="shared" si="3"/>
      </c>
    </row>
    <row r="227" ht="12.75">
      <c r="A227" s="10">
        <f t="shared" si="3"/>
      </c>
    </row>
    <row r="228" ht="12.75">
      <c r="A228" s="10">
        <f t="shared" si="3"/>
      </c>
    </row>
    <row r="229" ht="12.75">
      <c r="A229" s="10">
        <f t="shared" si="3"/>
      </c>
    </row>
    <row r="230" ht="12.75">
      <c r="A230" s="10">
        <f t="shared" si="3"/>
      </c>
    </row>
    <row r="231" ht="12.75">
      <c r="A231" s="10">
        <f t="shared" si="3"/>
      </c>
    </row>
    <row r="232" ht="12.75">
      <c r="A232" s="10">
        <f t="shared" si="3"/>
      </c>
    </row>
    <row r="233" ht="12.75">
      <c r="A233" s="10">
        <f t="shared" si="3"/>
      </c>
    </row>
    <row r="234" ht="12.75">
      <c r="A234" s="10">
        <f t="shared" si="3"/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ieLogical</dc:creator>
  <cp:keywords/>
  <dc:description/>
  <cp:lastModifiedBy>ieLogical</cp:lastModifiedBy>
  <dcterms:created xsi:type="dcterms:W3CDTF">2006-08-21T05:03:57Z</dcterms:created>
  <dcterms:modified xsi:type="dcterms:W3CDTF">2009-09-14T01:48:22Z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